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4"/>
  </bookViews>
  <sheets>
    <sheet name="Титул" sheetId="1" r:id="rId1"/>
    <sheet name=" раздел 1" sheetId="2" r:id="rId2"/>
    <sheet name="раздел 2" sheetId="3" r:id="rId3"/>
    <sheet name="раздел 3" sheetId="4" r:id="rId4"/>
    <sheet name="раздел 4" sheetId="5" r:id="rId5"/>
    <sheet name="раздел 5,6" sheetId="6" r:id="rId6"/>
    <sheet name="Лист1" sheetId="7" r:id="rId7"/>
  </sheets>
  <definedNames>
    <definedName name="_xlnm.Print_Titles" localSheetId="2">'раздел 2'!$4:$5</definedName>
    <definedName name="_xlnm.Print_Titles" localSheetId="3">'раздел 3'!$2:$6</definedName>
    <definedName name="_xlnm.Print_Titles" localSheetId="4">'раздел 4'!$2:$6</definedName>
    <definedName name="_xlnm.Print_Titles" localSheetId="5">'раздел 5,6'!$4:$5</definedName>
    <definedName name="_xlnm.Print_Area" localSheetId="1">' раздел 1'!$A$1:$A$14</definedName>
    <definedName name="_xlnm.Print_Area" localSheetId="3">'раздел 3'!$A$1:$I$91</definedName>
    <definedName name="_xlnm.Print_Area" localSheetId="4">'раздел 4'!$A$1:$L$11</definedName>
    <definedName name="_xlnm.Print_Area" localSheetId="5">'раздел 5,6'!$A$1:$C$33</definedName>
    <definedName name="_xlnm.Print_Area" localSheetId="0">'Титул'!$A$1:$DD$34</definedName>
  </definedNames>
  <calcPr fullCalcOnLoad="1"/>
</workbook>
</file>

<file path=xl/sharedStrings.xml><?xml version="1.0" encoding="utf-8"?>
<sst xmlns="http://schemas.openxmlformats.org/spreadsheetml/2006/main" count="377" uniqueCount="234">
  <si>
    <t>Наименование показателя</t>
  </si>
  <si>
    <t>в том числе:</t>
  </si>
  <si>
    <t>из них:</t>
  </si>
  <si>
    <t>Х</t>
  </si>
  <si>
    <t xml:space="preserve">Руководитель учреждения </t>
  </si>
  <si>
    <t>Подпись</t>
  </si>
  <si>
    <t>Расшифровка подписи</t>
  </si>
  <si>
    <t xml:space="preserve">Главный бухгалтер </t>
  </si>
  <si>
    <t>Исполнитель</t>
  </si>
  <si>
    <t>I. Сведения о деятельности  краевого 
бюджетного ( автономного) учреждения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</si>
  <si>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</si>
  <si>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</si>
  <si>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 Нефинансовые активы, всего:</t>
  </si>
  <si>
    <t xml:space="preserve">1.2. Общая балансовая стоимость движимого имущества, всего </t>
  </si>
  <si>
    <t xml:space="preserve">в том числе: </t>
  </si>
  <si>
    <t xml:space="preserve">3.3.2. по оплате услуг связи 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</si>
  <si>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</si>
  <si>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</si>
  <si>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</si>
  <si>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3.3.10. по приобретению материальных запасов</t>
  </si>
  <si>
    <t xml:space="preserve">3.3.12. по платежам в бюджет </t>
  </si>
  <si>
    <t xml:space="preserve">3.3.13. по прочим расчетам с кредиторами </t>
  </si>
  <si>
    <t>2. Финансовые активы, всего</t>
  </si>
  <si>
    <t>3.3.1. по начислениям на выплаты по оплате труда</t>
  </si>
  <si>
    <t>3.3.7. по приобретению основных средств</t>
  </si>
  <si>
    <t>3.3.8. по приобретению нематериальных активов</t>
  </si>
  <si>
    <t>3.3.11. по оплате прочих расходов</t>
  </si>
  <si>
    <t>"___"_____________20___г.</t>
  </si>
  <si>
    <t>УТВЕРЖДАЮ</t>
  </si>
  <si>
    <t>(наименование должности лица, подписавшего документ)</t>
  </si>
  <si>
    <t>"</t>
  </si>
  <si>
    <t xml:space="preserve"> г.</t>
  </si>
  <si>
    <t>ПЛАН</t>
  </si>
  <si>
    <t>финансово-хозяйственной деятельности</t>
  </si>
  <si>
    <t xml:space="preserve">краевого бюджетного (автономного) учреждения </t>
  </si>
  <si>
    <t>Коды</t>
  </si>
  <si>
    <t xml:space="preserve">Форма по </t>
  </si>
  <si>
    <t>КФД</t>
  </si>
  <si>
    <t>Дата</t>
  </si>
  <si>
    <t>по ОКПО</t>
  </si>
  <si>
    <t>Идентификационный номер налогоплатильщика (ИНН)</t>
  </si>
  <si>
    <t>Код причины постановки на учет учреждения (КПП)</t>
  </si>
  <si>
    <t>Единица измерения: руб.</t>
  </si>
  <si>
    <t>по ОКЕИ</t>
  </si>
  <si>
    <t>383</t>
  </si>
  <si>
    <t>Наименование органа,</t>
  </si>
  <si>
    <t xml:space="preserve">осуществляющего функции и </t>
  </si>
  <si>
    <t xml:space="preserve">Адрес фактического </t>
  </si>
  <si>
    <t>местонахождения краевого бюджетного</t>
  </si>
  <si>
    <t xml:space="preserve">полномочия учредителя </t>
  </si>
  <si>
    <t>(автономного) учреждения</t>
  </si>
  <si>
    <t>Код по реестру участников бюджетного процесса, а также юридических лиц, не являющихся участиками бюджетного процесса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</si>
  <si>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</si>
  <si>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де-ятельности в соответствии с уставом учреждения:</t>
  </si>
  <si>
    <t>1.3. Наличие лицензий, свидетельств о государственной аккредитации (в раз-деле приводятся сведения о действующих лицензиях и результатах проводимой государственной аккредитации):</t>
  </si>
  <si>
    <t>1.4.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</si>
  <si>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(последняя отчетная дата)</t>
  </si>
  <si>
    <t>Сумма,                           тыс. руб.</t>
  </si>
  <si>
    <t>1.1.1. стоимость имущества, закрепленного собственником имущества за краевым бюджетным (автономным) учреждением на праве оперативного управления</t>
  </si>
  <si>
    <t>1.1.2. стоимость имущества, приобретенного краевым бюджетным (автономным) учреждением за счет выделенных собственником имущества учреждения средств</t>
  </si>
  <si>
    <t>1.1.4. остаточная стоимость недвижимого краевого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</si>
  <si>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</si>
  <si>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</si>
  <si>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Денежные средства учреждения, всего:</t>
  </si>
  <si>
    <t>2.1.1. денежные средства учреждения на счетах в органах Казначейства</t>
  </si>
  <si>
    <t>2.1.2. денежные средства учреждения, размещенные на депозиты в кредитной организации</t>
  </si>
  <si>
    <t>2.1.3. денежные средства в кассе</t>
  </si>
  <si>
    <t>2.2. Иные финансовые инструменты</t>
  </si>
  <si>
    <t>2.3. Дебиторская задолженность по доходам, всего</t>
  </si>
  <si>
    <t>2.4. Дебиторская задолженность по выданным авансам, полученным за счет средств краевого бюджета, всего:</t>
  </si>
  <si>
    <t>2.4.1. по выданным авансам на услуги связи</t>
  </si>
  <si>
    <t xml:space="preserve">2.4.2. по выданным авансам на транспортные услуги </t>
  </si>
  <si>
    <t xml:space="preserve">2.4.3. по выданным авансам на коммунальные услуги </t>
  </si>
  <si>
    <t>2.4.4. по выданным авансам за услуги по содержанию имущества</t>
  </si>
  <si>
    <t xml:space="preserve">2.4.5. по выданным авансам на прочие услуги 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</si>
  <si>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</si>
  <si>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</si>
  <si>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 xml:space="preserve">2.4.9. по выданным авансам на приобретение материальных запасов 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</si>
  <si>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</si>
  <si>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услуг(выполнения работ) на платной основе и от иной приносящей доход деятельности, всего:</t>
  </si>
  <si>
    <t>2.5.1. по выданным авансам на услуги связи</t>
  </si>
  <si>
    <t xml:space="preserve">2.5.2. по выданным авансам на транспортные услуги </t>
  </si>
  <si>
    <t xml:space="preserve">2.5.3. по выданным авансам на коммунальные услуги </t>
  </si>
  <si>
    <t>2.5.4. по выданным авансам за услуги по содержанию имущества</t>
  </si>
  <si>
    <t xml:space="preserve">2.5.5. по выданным авансам на прочие услуги 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</si>
  <si>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</si>
  <si>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</si>
  <si>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 xml:space="preserve">2.5.9. по выданным авансам на приобретение материальных запасов </t>
  </si>
  <si>
    <t>2.5.10. по выданным авансам на прочие расходы</t>
  </si>
  <si>
    <t xml:space="preserve">3. Обязательства, всего 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</si>
  <si>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</si>
  <si>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</si>
  <si>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иподрядчиками за счет средств краевого бюджета, всего:</t>
  </si>
  <si>
    <t xml:space="preserve">3.3.5. по оплате услуг на содержание имущества </t>
  </si>
  <si>
    <t xml:space="preserve">3.4. 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 </t>
  </si>
  <si>
    <t>3.4.1. по начислениям на выплаты по оплате труда</t>
  </si>
  <si>
    <t xml:space="preserve">3.4.2. по оплате услуг связи </t>
  </si>
  <si>
    <t>3.4.3. по оплате транспортных услуг</t>
  </si>
  <si>
    <t>3.4.4. по оплате коммунальных услуг</t>
  </si>
  <si>
    <t xml:space="preserve">3.4.5. по оплате услуг на содержание имущества 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</si>
  <si>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</si>
  <si>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</si>
  <si>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</si>
  <si>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3.4.10. по приобретению материальных запасов</t>
  </si>
  <si>
    <t>3.4.11. по оплате прочих расходов</t>
  </si>
  <si>
    <t xml:space="preserve">3.4.12. по платежам в бюджет </t>
  </si>
  <si>
    <t xml:space="preserve">3.4.13. по прочим расчетам с кредиторами </t>
  </si>
  <si>
    <t>Код строки</t>
  </si>
  <si>
    <t>Код по бюджетной классификации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</si>
  <si>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</si>
  <si>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</si>
  <si>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</si>
  <si>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 на финансовое обеспечение выполнения государственного задания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</si>
  <si>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</si>
  <si>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</si>
  <si>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</si>
  <si>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</si>
  <si>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</si>
  <si>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</si>
  <si>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</si>
  <si>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</si>
  <si>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</si>
  <si>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</si>
  <si>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</si>
  <si>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</si>
  <si>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</si>
  <si>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</si>
  <si>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</si>
  <si>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</si>
  <si>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</si>
  <si>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</si>
  <si>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</si>
  <si>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</si>
  <si>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</si>
  <si>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</si>
  <si>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</si>
  <si>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</si>
  <si>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</si>
  <si>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</si>
  <si>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</si>
  <si>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</si>
  <si>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</si>
  <si>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</si>
  <si>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</si>
  <si>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</si>
  <si>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</si>
  <si>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</si>
  <si>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</si>
  <si>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</si>
  <si>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</si>
  <si>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</si>
  <si>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</si>
  <si>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</si>
  <si>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</si>
  <si>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</si>
  <si>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</si>
  <si>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</si>
  <si>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</si>
  <si>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</si>
  <si>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</si>
  <si>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</si>
  <si>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</si>
  <si>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</si>
  <si>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</si>
  <si>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</si>
  <si>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</si>
  <si>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</si>
  <si>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</si>
  <si>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Год начала закупки</t>
  </si>
  <si>
    <t>Сумма выплат по расходам на закупку товаров, работ, услуг,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</si>
  <si>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всего на закупки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</si>
  <si>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</si>
  <si>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</si>
  <si>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</si>
  <si>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</si>
  <si>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в соответствии с Федеральным законом от 18.07.2011 N 223-ФЗ                                                                                                                                                                                                                                                                     «О закупках товаров, работ, услуг от-дельными видами юридических лиц»</t>
  </si>
  <si>
    <t>в соответствии с Федеральным законом от 05.04.2013 N 44-ФЗ                                                                                                                                                                                                                                                                     «О контрактной системе в сфере закупок товаров, работ, услуг для обеспечения государственных и муниципальных нужд»</t>
  </si>
  <si>
    <t xml:space="preserve">V. Сведения о средствах, поступивших во временное распоряжение на 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</si>
  <si>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</si>
  <si>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</si>
  <si>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</si>
  <si>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</si>
  <si>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</si>
  <si>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</si>
  <si>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</si>
  <si>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</si>
  <si>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</si>
  <si>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</si>
  <si>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</si>
  <si>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</si>
  <si>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</si>
  <si>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____________________</t>
  </si>
  <si>
    <t>государственная услуга "Предоставление социального обслуживания в полустационарной форме"</t>
  </si>
  <si>
    <t>государственная услуга "Предоставление социального обслуживания в форме на дому"</t>
  </si>
  <si>
    <t>государственная услуга "Предоставление социального обслуживания в стационарной форме"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</si>
  <si>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</si>
  <si>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субсидии, предо-ставляемые в соответствии с абзацем вторым пункта 1 статьи 78.1 Бюд-жетного кодекса Российской Федерации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</si>
  <si>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</si>
  <si>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 xml:space="preserve">1.1.3. стоимость имущества, приобретенного краевым бюджетным (автономным) учреждением (филиалом) за  счет доходов, полученных от иной приносящей доход деятельности </t>
  </si>
  <si>
    <t xml:space="preserve">2.4.8. по выданным авансам на приобретение непроизводственных активов </t>
  </si>
  <si>
    <t xml:space="preserve">2.5.8. по выданным авансам на приобретение непроизводственных активов </t>
  </si>
  <si>
    <t xml:space="preserve">3.3.9. по приобретению непроизводственных активов </t>
  </si>
  <si>
    <t xml:space="preserve">3.4.9. по приобретению непроизводственных активов </t>
  </si>
  <si>
    <t>430, 440</t>
  </si>
  <si>
    <t>&lt;…&gt;</t>
  </si>
  <si>
    <t>Наименование краевого бюджетного (автономного) учреждения</t>
  </si>
  <si>
    <t>государственная работа "Создание и (или) ведение реестров и баз данных"</t>
  </si>
  <si>
    <t>на 2019 год и плановый период 2020 и  2021 годы</t>
  </si>
  <si>
    <t>Министерство социальной защиты Алтайского края</t>
  </si>
  <si>
    <t>19</t>
  </si>
  <si>
    <t>2267004095</t>
  </si>
  <si>
    <t>226701001</t>
  </si>
  <si>
    <t>краевое государственное бюджетное учреждение социального обслуживания "Комплексный центр социального обслуживания населения Родинского района"</t>
  </si>
  <si>
    <t>U8151</t>
  </si>
  <si>
    <t>Предоставление социальных услуг без обеспечения проживания</t>
  </si>
  <si>
    <r>
      <t xml:space="preserve">на </t>
    </r>
    <r>
      <rPr>
        <u val="single"/>
        <sz val="14"/>
        <rFont val="Times New Roman"/>
        <family val="1"/>
      </rPr>
      <t xml:space="preserve">     01 января                                                 </t>
    </r>
    <r>
      <rPr>
        <sz val="14"/>
        <rFont val="Times New Roman"/>
        <family val="1"/>
      </rPr>
      <t xml:space="preserve"> 2019___ г.</t>
    </r>
  </si>
  <si>
    <t>III. Показатели по поступлениям и выплатам учреждения на 01.01.2019г.</t>
  </si>
  <si>
    <t>Социальное сопровождение</t>
  </si>
  <si>
    <t>Профилактика обстоятельств,обуславливающих нуждаемость граждан в социальном обслуживании</t>
  </si>
  <si>
    <t>Инфомационно-разьяснительная работа в сфере социальной защиты</t>
  </si>
  <si>
    <t>Организация и проведение культурно-массововых мероприятий,социально значимых мероприятий в сфере социальной защиты</t>
  </si>
  <si>
    <t>IV. Показатели выплат по расходам на закупку товаров, работ, услуг учреждения на __01.01.___  2019___ г.</t>
  </si>
  <si>
    <t>на 2019__ г. очередной финансовый год</t>
  </si>
  <si>
    <t>на 2020__ г. 1-ый год планового периода</t>
  </si>
  <si>
    <t>на 2021__ г. 2-ой год планового периода</t>
  </si>
  <si>
    <t>С.И.Гладышев</t>
  </si>
  <si>
    <t>Т.М.Визер</t>
  </si>
  <si>
    <t>01028319</t>
  </si>
  <si>
    <t>659780,Алтайский край,Родинский район,с.Родино,ул. Ленина,д.228</t>
  </si>
  <si>
    <t>планово-финансового управления</t>
  </si>
  <si>
    <t>Заместитель министра ,начальник</t>
  </si>
  <si>
    <t>О.В.Котлярова</t>
  </si>
  <si>
    <t>Основной целью деятельности (создания) Учреждения является обеспечение реализации прав граждан,признанных нуждающимися в социальном обслуживании в соответствии с законодательством Российской Федерации и Алтайского края</t>
  </si>
  <si>
    <t>В учреждении предоставляются следующие основные виды социальных услуг: социально-бытовые, социально-медицинские, социально-психологические, социально-педагогические, социально-трудовые, социально-правовые, услуги в целях повышения коммуникативного потенциала получателей социальных услуг,имеющих ограничения жизнедеятельности,в том числе детей-инвалидов, срочные социальные услуги;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</si>
</sst>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  <numFmt numFmtId="196" formatCode="[$-FC19]d\ mmmm\ yyyy\ &quot;г.&quot;"/>
    <numFmt numFmtId="197" formatCode="000000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wrapText="1" indent="2"/>
    </xf>
    <xf numFmtId="0" fontId="7" fillId="0" borderId="0" xfId="53" applyFont="1">
      <alignment/>
      <protection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8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Fill="1" applyAlignment="1">
      <alignment horizontal="left" wrapText="1"/>
      <protection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wrapText="1" indent="2"/>
    </xf>
    <xf numFmtId="2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indent="2"/>
    </xf>
    <xf numFmtId="2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3" fillId="0" borderId="14" xfId="53" applyNumberFormat="1" applyFont="1" applyFill="1" applyBorder="1" applyAlignment="1">
      <alignment horizontal="center"/>
      <protection/>
    </xf>
    <xf numFmtId="49" fontId="3" fillId="0" borderId="15" xfId="53" applyNumberFormat="1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9" xfId="53" applyFont="1" applyBorder="1" applyAlignment="1">
      <alignment horizontal="center"/>
      <protection/>
    </xf>
    <xf numFmtId="49" fontId="3" fillId="0" borderId="20" xfId="53" applyNumberFormat="1" applyFont="1" applyFill="1" applyBorder="1" applyAlignment="1">
      <alignment horizontal="center" vertical="center"/>
      <protection/>
    </xf>
    <xf numFmtId="49" fontId="3" fillId="0" borderId="21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3" fillId="0" borderId="0" xfId="53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0" fontId="10" fillId="0" borderId="0" xfId="53" applyFont="1" applyBorder="1" applyAlignment="1">
      <alignment horizontal="right"/>
      <protection/>
    </xf>
    <xf numFmtId="49" fontId="10" fillId="0" borderId="0" xfId="53" applyNumberFormat="1" applyFont="1" applyFill="1" applyBorder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49" fontId="3" fillId="0" borderId="20" xfId="53" applyNumberFormat="1" applyFont="1" applyFill="1" applyBorder="1" applyAlignment="1">
      <alignment horizontal="center"/>
      <protection/>
    </xf>
    <xf numFmtId="49" fontId="3" fillId="0" borderId="21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center"/>
      <protection/>
    </xf>
    <xf numFmtId="0" fontId="11" fillId="0" borderId="2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49" fontId="3" fillId="0" borderId="0" xfId="53" applyNumberFormat="1" applyFont="1" applyFill="1" applyAlignment="1">
      <alignment horizontal="left" vertical="top" wrapText="1"/>
      <protection/>
    </xf>
    <xf numFmtId="49" fontId="11" fillId="0" borderId="0" xfId="53" applyNumberFormat="1" applyFont="1" applyFill="1" applyAlignment="1">
      <alignment horizontal="left" vertical="top" wrapText="1"/>
      <protection/>
    </xf>
    <xf numFmtId="0" fontId="3" fillId="0" borderId="0" xfId="53" applyFont="1" applyAlignment="1">
      <alignment horizontal="left"/>
      <protection/>
    </xf>
    <xf numFmtId="0" fontId="8" fillId="33" borderId="0" xfId="53" applyFont="1" applyFill="1" applyBorder="1" applyAlignment="1">
      <alignment horizontal="left"/>
      <protection/>
    </xf>
    <xf numFmtId="0" fontId="2" fillId="0" borderId="15" xfId="53" applyFont="1" applyBorder="1" applyAlignment="1">
      <alignment horizontal="left" vertical="top" wrapText="1"/>
      <protection/>
    </xf>
    <xf numFmtId="0" fontId="8" fillId="0" borderId="18" xfId="53" applyFont="1" applyFill="1" applyBorder="1" applyAlignment="1">
      <alignment horizontal="center"/>
      <protection/>
    </xf>
    <xf numFmtId="0" fontId="8" fillId="33" borderId="18" xfId="53" applyFont="1" applyFill="1" applyBorder="1" applyAlignment="1">
      <alignment horizontal="center"/>
      <protection/>
    </xf>
    <xf numFmtId="0" fontId="3" fillId="0" borderId="0" xfId="53" applyFont="1" applyAlignment="1">
      <alignment horizontal="distributed" vertical="top" wrapText="1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/>
      <protection/>
    </xf>
    <xf numFmtId="49" fontId="2" fillId="0" borderId="18" xfId="53" applyNumberFormat="1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49" fontId="2" fillId="0" borderId="18" xfId="53" applyNumberFormat="1" applyFont="1" applyFill="1" applyBorder="1" applyAlignment="1">
      <alignment horizontal="left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20">
      <selection activeCell="AO8" sqref="AO8"/>
    </sheetView>
  </sheetViews>
  <sheetFormatPr defaultColWidth="0.85546875" defaultRowHeight="12.75"/>
  <cols>
    <col min="1" max="1" width="2.57421875" style="22" bestFit="1" customWidth="1"/>
    <col min="2" max="16384" width="0.85546875" style="22" customWidth="1"/>
  </cols>
  <sheetData>
    <row r="1" s="20" customFormat="1" ht="11.25" customHeight="1">
      <c r="BM1" s="21"/>
    </row>
    <row r="2" ht="34.5" customHeight="1">
      <c r="N2" s="20"/>
    </row>
    <row r="3" spans="57:108" ht="15.75">
      <c r="BE3" s="114" t="s">
        <v>28</v>
      </c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</row>
    <row r="4" spans="57:108" ht="15">
      <c r="BE4" s="115" t="s">
        <v>230</v>
      </c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</row>
    <row r="5" spans="57:108" ht="15">
      <c r="BE5" s="115" t="s">
        <v>229</v>
      </c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</row>
    <row r="6" spans="57:108" s="20" customFormat="1" ht="29.25" customHeight="1">
      <c r="BE6" s="116" t="s">
        <v>29</v>
      </c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</row>
    <row r="7" spans="57:108" ht="15"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CA7" s="118" t="s">
        <v>231</v>
      </c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</row>
    <row r="8" spans="57:108" s="20" customFormat="1" ht="12.75">
      <c r="BE8" s="120" t="s">
        <v>5</v>
      </c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24"/>
      <c r="BZ8" s="24"/>
      <c r="CA8" s="120" t="s">
        <v>6</v>
      </c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</row>
    <row r="9" spans="57:108" ht="15">
      <c r="BE9" s="24"/>
      <c r="BF9" s="24"/>
      <c r="BG9" s="24"/>
      <c r="BH9" s="24"/>
      <c r="BI9" s="24"/>
      <c r="BJ9" s="24"/>
      <c r="BK9" s="24"/>
      <c r="BL9" s="24"/>
      <c r="BM9" s="25" t="s">
        <v>30</v>
      </c>
      <c r="BN9" s="122"/>
      <c r="BO9" s="122"/>
      <c r="BP9" s="122"/>
      <c r="BQ9" s="122"/>
      <c r="BR9" s="24" t="s">
        <v>30</v>
      </c>
      <c r="BS9" s="24"/>
      <c r="BT9" s="24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6">
        <v>20</v>
      </c>
      <c r="CN9" s="126"/>
      <c r="CO9" s="126"/>
      <c r="CP9" s="126"/>
      <c r="CQ9" s="127" t="s">
        <v>209</v>
      </c>
      <c r="CR9" s="127"/>
      <c r="CS9" s="127"/>
      <c r="CT9" s="127"/>
      <c r="CU9" s="24" t="s">
        <v>31</v>
      </c>
      <c r="CV9" s="24"/>
      <c r="CW9" s="24"/>
      <c r="CX9" s="24"/>
      <c r="CY9" s="24"/>
      <c r="CZ9" s="24"/>
      <c r="DA9" s="24"/>
      <c r="DB9" s="24"/>
      <c r="DC9" s="24"/>
      <c r="DD9" s="24"/>
    </row>
    <row r="10" ht="69.75" customHeight="1">
      <c r="CY10" s="26"/>
    </row>
    <row r="11" spans="1:108" ht="18.75">
      <c r="A11" s="105" t="s">
        <v>32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</row>
    <row r="12" spans="1:108" ht="18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 t="s">
        <v>33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ht="18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 t="s">
        <v>34</v>
      </c>
      <c r="AC13" s="27"/>
      <c r="AD13" s="27"/>
      <c r="AE13" s="27"/>
      <c r="AF13" s="27"/>
      <c r="AG13" s="27"/>
      <c r="AH13" s="28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9" customFormat="1" ht="18.75">
      <c r="A14" s="124" t="s">
        <v>207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</row>
    <row r="15" ht="4.5" customHeight="1"/>
    <row r="16" spans="89:108" ht="17.25" customHeight="1">
      <c r="CK16" s="30"/>
      <c r="CL16" s="30"/>
      <c r="CM16" s="30"/>
      <c r="CN16" s="30"/>
      <c r="CO16" s="121" t="s">
        <v>35</v>
      </c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</row>
    <row r="17" spans="89:108" ht="15" customHeight="1">
      <c r="CK17" s="30"/>
      <c r="CL17" s="30"/>
      <c r="CM17" s="31" t="s">
        <v>36</v>
      </c>
      <c r="CN17" s="30"/>
      <c r="CO17" s="90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2"/>
    </row>
    <row r="18" spans="36:108" ht="15" customHeight="1">
      <c r="AJ18" s="32"/>
      <c r="AK18" s="33"/>
      <c r="AL18" s="104"/>
      <c r="AM18" s="104"/>
      <c r="AN18" s="104"/>
      <c r="AO18" s="104"/>
      <c r="AP18" s="32"/>
      <c r="AQ18" s="32"/>
      <c r="AR18" s="32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3"/>
      <c r="BL18" s="103"/>
      <c r="BM18" s="103"/>
      <c r="BN18" s="103"/>
      <c r="BO18" s="125"/>
      <c r="BP18" s="125"/>
      <c r="BQ18" s="125"/>
      <c r="BR18" s="125"/>
      <c r="BS18" s="32"/>
      <c r="BT18" s="32"/>
      <c r="BU18" s="32"/>
      <c r="BY18" s="34"/>
      <c r="CK18" s="30"/>
      <c r="CL18" s="30"/>
      <c r="CM18" s="31" t="s">
        <v>37</v>
      </c>
      <c r="CN18" s="30"/>
      <c r="CO18" s="93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5"/>
    </row>
    <row r="19" spans="77:108" ht="15" customHeight="1">
      <c r="BY19" s="34"/>
      <c r="BZ19" s="34"/>
      <c r="CK19" s="30"/>
      <c r="CL19" s="30"/>
      <c r="CM19" s="31" t="s">
        <v>38</v>
      </c>
      <c r="CN19" s="30"/>
      <c r="CO19" s="106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8"/>
    </row>
    <row r="20" spans="1:108" ht="15" customHeight="1">
      <c r="A20" s="30" t="s">
        <v>205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5"/>
      <c r="BZ20" s="35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1"/>
      <c r="CN20" s="30"/>
      <c r="CO20" s="90" t="s">
        <v>227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65.25" customHeight="1">
      <c r="A21" s="112" t="s">
        <v>212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37"/>
      <c r="BX21" s="30"/>
      <c r="BY21" s="35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 t="s">
        <v>39</v>
      </c>
      <c r="CN21" s="30"/>
      <c r="CO21" s="109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1"/>
    </row>
    <row r="22" spans="1:108" ht="15" customHeight="1">
      <c r="A22" s="23"/>
      <c r="B22" s="30"/>
      <c r="C22" s="30"/>
      <c r="D22" s="30"/>
      <c r="E22" s="30"/>
      <c r="F22" s="30"/>
      <c r="G22" s="3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/>
      <c r="W22" s="40"/>
      <c r="X22" s="40"/>
      <c r="Y22" s="40"/>
      <c r="Z22" s="41"/>
      <c r="AA22" s="41"/>
      <c r="AB22" s="41"/>
      <c r="AC22" s="38"/>
      <c r="AD22" s="38"/>
      <c r="AE22" s="38"/>
      <c r="AF22" s="38"/>
      <c r="AG22" s="38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0"/>
      <c r="BY22" s="35"/>
      <c r="BZ22" s="35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42"/>
      <c r="CN22" s="30"/>
      <c r="CO22" s="93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5"/>
    </row>
    <row r="23" spans="1:108" ht="15" customHeight="1">
      <c r="A23" s="23" t="s">
        <v>40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0"/>
      <c r="BY23" s="35"/>
      <c r="BZ23" s="35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42"/>
      <c r="CN23" s="30"/>
      <c r="CO23" s="90" t="s">
        <v>210</v>
      </c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2"/>
    </row>
    <row r="24" spans="1:108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30"/>
      <c r="BU24" s="30"/>
      <c r="BV24" s="30"/>
      <c r="BW24" s="30"/>
      <c r="BX24" s="30"/>
      <c r="BY24" s="35"/>
      <c r="BZ24" s="35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1"/>
      <c r="CN24" s="30"/>
      <c r="CO24" s="93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</row>
    <row r="25" spans="1:108" s="46" customFormat="1" ht="18.75" customHeight="1">
      <c r="A25" s="99" t="s">
        <v>41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5"/>
      <c r="CN25" s="44"/>
      <c r="CO25" s="96" t="s">
        <v>211</v>
      </c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8"/>
    </row>
    <row r="26" spans="1:108" s="46" customFormat="1" ht="45" customHeight="1">
      <c r="A26" s="101" t="s">
        <v>51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5"/>
      <c r="CN26" s="44"/>
      <c r="CO26" s="96" t="s">
        <v>213</v>
      </c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8"/>
    </row>
    <row r="27" spans="1:108" s="46" customFormat="1" ht="18.75" customHeight="1">
      <c r="A27" s="47" t="s">
        <v>42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8" t="s">
        <v>43</v>
      </c>
      <c r="CN27" s="44"/>
      <c r="CO27" s="96" t="s">
        <v>44</v>
      </c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8"/>
    </row>
    <row r="28" spans="1:108" s="46" customFormat="1" ht="19.5" customHeight="1">
      <c r="A28" s="4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7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5.75">
      <c r="A29" s="23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0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15.75">
      <c r="A30" s="23" t="s">
        <v>46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0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ht="29.25" customHeight="1">
      <c r="A31" s="52" t="s">
        <v>49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19" t="s">
        <v>208</v>
      </c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30"/>
      <c r="DB31" s="30"/>
      <c r="DC31" s="30"/>
      <c r="DD31" s="30"/>
    </row>
    <row r="32" spans="1:108" ht="16.5" customHeight="1">
      <c r="A32" s="23" t="s">
        <v>47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53"/>
    </row>
    <row r="33" spans="1:108" ht="15.75">
      <c r="A33" s="23" t="s">
        <v>48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ht="13.5" customHeight="1">
      <c r="A34" s="23" t="s">
        <v>50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123" t="s">
        <v>228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</row>
  </sheetData>
  <sheetProtection/>
  <mergeCells count="32">
    <mergeCell ref="BE5:DD5"/>
    <mergeCell ref="AE32:DC32"/>
    <mergeCell ref="AE34:DD34"/>
    <mergeCell ref="CO17:DD18"/>
    <mergeCell ref="AL18:AO18"/>
    <mergeCell ref="A14:DD14"/>
    <mergeCell ref="BN9:BQ9"/>
    <mergeCell ref="BO18:BR18"/>
    <mergeCell ref="CM9:CP9"/>
    <mergeCell ref="CQ9:CT9"/>
    <mergeCell ref="BE3:DD3"/>
    <mergeCell ref="BE4:DD4"/>
    <mergeCell ref="BE6:DD6"/>
    <mergeCell ref="BE7:BX7"/>
    <mergeCell ref="CA7:DD7"/>
    <mergeCell ref="AC31:CZ31"/>
    <mergeCell ref="BE8:BX8"/>
    <mergeCell ref="CA8:DD8"/>
    <mergeCell ref="CO16:DD16"/>
    <mergeCell ref="BU9:CL9"/>
    <mergeCell ref="BK18:BN18"/>
    <mergeCell ref="AS18:BJ18"/>
    <mergeCell ref="A11:DD11"/>
    <mergeCell ref="CO19:DD19"/>
    <mergeCell ref="CO20:DD22"/>
    <mergeCell ref="A21:BV21"/>
    <mergeCell ref="CO23:DD24"/>
    <mergeCell ref="CO26:DD26"/>
    <mergeCell ref="A25:BW25"/>
    <mergeCell ref="A26:BW26"/>
    <mergeCell ref="CO27:DD27"/>
    <mergeCell ref="CO25:DD25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95.7109375" style="0" customWidth="1"/>
  </cols>
  <sheetData>
    <row r="1" spans="1:9" ht="55.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54" t="s">
        <v>52</v>
      </c>
      <c r="B3" s="2"/>
      <c r="C3" s="2"/>
      <c r="D3" s="2"/>
      <c r="E3" s="2"/>
      <c r="F3" s="2"/>
      <c r="G3" s="2"/>
      <c r="H3" s="2"/>
      <c r="I3" s="2"/>
    </row>
    <row r="4" spans="1:9" ht="78.75" customHeight="1">
      <c r="A4" s="89" t="s">
        <v>232</v>
      </c>
      <c r="B4" s="2"/>
      <c r="C4" s="2"/>
      <c r="D4" s="2"/>
      <c r="E4" s="2"/>
      <c r="F4" s="2"/>
      <c r="G4" s="2"/>
      <c r="H4" s="2"/>
      <c r="I4" s="2"/>
    </row>
    <row r="5" spans="1:9" ht="27.75" customHeight="1">
      <c r="A5" s="55"/>
      <c r="B5" s="2"/>
      <c r="C5" s="2"/>
      <c r="D5" s="2"/>
      <c r="E5" s="2"/>
      <c r="F5" s="2"/>
      <c r="G5" s="2"/>
      <c r="H5" s="2"/>
      <c r="I5" s="2"/>
    </row>
    <row r="6" spans="1:9" ht="37.5">
      <c r="A6" s="11" t="s">
        <v>53</v>
      </c>
      <c r="B6" s="2"/>
      <c r="C6" s="2"/>
      <c r="D6" s="2"/>
      <c r="E6" s="2"/>
      <c r="F6" s="2"/>
      <c r="G6" s="2"/>
      <c r="H6" s="2"/>
      <c r="I6" s="2"/>
    </row>
    <row r="7" spans="1:9" ht="27.75" customHeight="1">
      <c r="A7" s="88" t="s">
        <v>214</v>
      </c>
      <c r="B7" s="2"/>
      <c r="C7" s="2"/>
      <c r="D7" s="2"/>
      <c r="E7" s="2"/>
      <c r="F7" s="2"/>
      <c r="G7" s="2"/>
      <c r="H7" s="2"/>
      <c r="I7" s="2"/>
    </row>
    <row r="8" spans="1:9" ht="27.75" customHeight="1">
      <c r="A8" s="55"/>
      <c r="B8" s="2"/>
      <c r="C8" s="2"/>
      <c r="D8" s="2"/>
      <c r="E8" s="2"/>
      <c r="F8" s="2"/>
      <c r="G8" s="2"/>
      <c r="H8" s="2"/>
      <c r="I8" s="2"/>
    </row>
    <row r="9" spans="1:9" ht="56.25">
      <c r="A9" s="11" t="s">
        <v>54</v>
      </c>
      <c r="B9" s="2"/>
      <c r="C9" s="2"/>
      <c r="D9" s="2"/>
      <c r="E9" s="2"/>
      <c r="F9" s="2"/>
      <c r="G9" s="2"/>
      <c r="H9" s="2"/>
      <c r="I9" s="2"/>
    </row>
    <row r="10" spans="1:9" ht="27.75" customHeight="1">
      <c r="A10" s="55"/>
      <c r="B10" s="2"/>
      <c r="C10" s="2"/>
      <c r="D10" s="2"/>
      <c r="E10" s="2"/>
      <c r="F10" s="2"/>
      <c r="G10" s="2"/>
      <c r="H10" s="2"/>
      <c r="I10" s="2"/>
    </row>
    <row r="11" spans="1:9" ht="27.75" customHeight="1">
      <c r="A11" s="55"/>
      <c r="B11" s="2"/>
      <c r="C11" s="2"/>
      <c r="D11" s="2"/>
      <c r="E11" s="2"/>
      <c r="F11" s="2"/>
      <c r="G11" s="2"/>
      <c r="H11" s="2"/>
      <c r="I11" s="2"/>
    </row>
    <row r="12" spans="1:9" ht="56.25">
      <c r="A12" s="11" t="s">
        <v>55</v>
      </c>
      <c r="B12" s="2"/>
      <c r="C12" s="2"/>
      <c r="D12" s="2"/>
      <c r="E12" s="2"/>
      <c r="F12" s="2"/>
      <c r="G12" s="2"/>
      <c r="H12" s="2"/>
      <c r="I12" s="2"/>
    </row>
    <row r="13" spans="1:9" ht="114" customHeight="1">
      <c r="A13" s="89" t="s">
        <v>233</v>
      </c>
      <c r="B13" s="2"/>
      <c r="C13" s="2"/>
      <c r="D13" s="2"/>
      <c r="E13" s="2"/>
      <c r="F13" s="2"/>
      <c r="G13" s="2"/>
      <c r="H13" s="2"/>
      <c r="I13" s="2"/>
    </row>
    <row r="14" ht="27.75" customHeight="1">
      <c r="A14" s="55"/>
    </row>
    <row r="15" ht="15">
      <c r="A15" s="55"/>
    </row>
  </sheetData>
  <sheetProtection/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workbookViewId="0" topLeftCell="A71">
      <selection activeCell="C90" sqref="C90"/>
    </sheetView>
  </sheetViews>
  <sheetFormatPr defaultColWidth="9.140625" defaultRowHeight="12.75"/>
  <cols>
    <col min="1" max="1" width="74.00390625" style="0" customWidth="1"/>
    <col min="2" max="2" width="18.8515625" style="0" customWidth="1"/>
  </cols>
  <sheetData>
    <row r="1" spans="1:2" ht="30.75" customHeight="1">
      <c r="A1" s="128" t="s">
        <v>10</v>
      </c>
      <c r="B1" s="128"/>
    </row>
    <row r="2" spans="1:2" ht="25.5" customHeight="1">
      <c r="A2" s="129" t="s">
        <v>215</v>
      </c>
      <c r="B2" s="130"/>
    </row>
    <row r="3" spans="1:2" ht="26.25" customHeight="1">
      <c r="A3" s="131" t="s">
        <v>56</v>
      </c>
      <c r="B3" s="132"/>
    </row>
    <row r="4" spans="1:2" ht="34.5" customHeight="1">
      <c r="A4" s="5" t="s">
        <v>0</v>
      </c>
      <c r="B4" s="13" t="s">
        <v>57</v>
      </c>
    </row>
    <row r="5" spans="1:2" ht="15.75" customHeight="1">
      <c r="A5" s="5">
        <v>1</v>
      </c>
      <c r="B5" s="5">
        <v>2</v>
      </c>
    </row>
    <row r="6" spans="1:7" ht="15.75" customHeight="1">
      <c r="A6" s="14" t="s">
        <v>12</v>
      </c>
      <c r="B6" s="15">
        <v>1273508.58</v>
      </c>
      <c r="C6" s="6"/>
      <c r="D6" s="6"/>
      <c r="E6" s="6"/>
      <c r="F6" s="6"/>
      <c r="G6" s="6"/>
    </row>
    <row r="7" spans="1:7" ht="15.75" customHeight="1">
      <c r="A7" s="16" t="s">
        <v>2</v>
      </c>
      <c r="B7" s="15"/>
      <c r="C7" s="6"/>
      <c r="D7" s="6"/>
      <c r="E7" s="6"/>
      <c r="F7" s="6"/>
      <c r="G7" s="6"/>
    </row>
    <row r="8" spans="1:7" ht="31.5">
      <c r="A8" s="16" t="s">
        <v>11</v>
      </c>
      <c r="B8" s="15">
        <v>461218.86</v>
      </c>
      <c r="C8" s="6"/>
      <c r="D8" s="6"/>
      <c r="E8" s="6"/>
      <c r="F8" s="6"/>
      <c r="G8" s="6"/>
    </row>
    <row r="9" spans="1:7" ht="15.75">
      <c r="A9" s="17" t="s">
        <v>1</v>
      </c>
      <c r="B9" s="15"/>
      <c r="C9" s="6"/>
      <c r="D9" s="6"/>
      <c r="E9" s="6"/>
      <c r="F9" s="6"/>
      <c r="G9" s="6"/>
    </row>
    <row r="10" spans="1:7" ht="47.25">
      <c r="A10" s="17" t="s">
        <v>58</v>
      </c>
      <c r="B10" s="18">
        <v>461218.86</v>
      </c>
      <c r="C10" s="6"/>
      <c r="D10" s="6"/>
      <c r="E10" s="6"/>
      <c r="F10" s="6"/>
      <c r="G10" s="6"/>
    </row>
    <row r="11" spans="1:7" ht="47.25">
      <c r="A11" s="17" t="s">
        <v>59</v>
      </c>
      <c r="B11" s="18"/>
      <c r="C11" s="6"/>
      <c r="D11" s="6"/>
      <c r="E11" s="6"/>
      <c r="F11" s="6"/>
      <c r="G11" s="6"/>
    </row>
    <row r="12" spans="1:7" ht="45.75" customHeight="1">
      <c r="A12" s="17" t="s">
        <v>198</v>
      </c>
      <c r="B12" s="18"/>
      <c r="C12" s="6"/>
      <c r="D12" s="6"/>
      <c r="E12" s="6"/>
      <c r="F12" s="6"/>
      <c r="G12" s="6"/>
    </row>
    <row r="13" spans="1:7" ht="15.75" customHeight="1">
      <c r="A13" s="17" t="s">
        <v>60</v>
      </c>
      <c r="B13" s="18">
        <v>156864.05</v>
      </c>
      <c r="C13" s="6"/>
      <c r="D13" s="6"/>
      <c r="E13" s="6"/>
      <c r="F13" s="6"/>
      <c r="G13" s="6"/>
    </row>
    <row r="14" spans="1:7" ht="15.75" customHeight="1">
      <c r="A14" s="16" t="s">
        <v>13</v>
      </c>
      <c r="B14" s="15">
        <v>4050758.36</v>
      </c>
      <c r="C14" s="6"/>
      <c r="D14" s="6"/>
      <c r="E14" s="6"/>
      <c r="F14" s="6"/>
      <c r="G14" s="6"/>
    </row>
    <row r="15" spans="1:7" ht="15.75">
      <c r="A15" s="17" t="s">
        <v>14</v>
      </c>
      <c r="B15" s="15"/>
      <c r="C15" s="6"/>
      <c r="D15" s="6"/>
      <c r="E15" s="6"/>
      <c r="F15" s="6"/>
      <c r="G15" s="6"/>
    </row>
    <row r="16" spans="1:7" ht="31.5">
      <c r="A16" s="17" t="s">
        <v>61</v>
      </c>
      <c r="B16" s="18">
        <v>1397945</v>
      </c>
      <c r="C16" s="6"/>
      <c r="D16" s="6"/>
      <c r="E16" s="6"/>
      <c r="F16" s="6"/>
      <c r="G16" s="6"/>
    </row>
    <row r="17" spans="1:7" ht="24" customHeight="1">
      <c r="A17" s="17" t="s">
        <v>62</v>
      </c>
      <c r="B17" s="18">
        <v>191882.01</v>
      </c>
      <c r="C17" s="6"/>
      <c r="D17" s="6"/>
      <c r="E17" s="6"/>
      <c r="F17" s="6"/>
      <c r="G17" s="6"/>
    </row>
    <row r="18" spans="1:7" ht="15.75">
      <c r="A18" s="14" t="s">
        <v>22</v>
      </c>
      <c r="B18" s="15"/>
      <c r="C18" s="6"/>
      <c r="D18" s="6"/>
      <c r="E18" s="6"/>
      <c r="F18" s="6"/>
      <c r="G18" s="6"/>
    </row>
    <row r="19" spans="1:7" ht="15.75">
      <c r="A19" s="16" t="s">
        <v>63</v>
      </c>
      <c r="B19" s="15"/>
      <c r="C19" s="6"/>
      <c r="D19" s="6"/>
      <c r="E19" s="6"/>
      <c r="F19" s="6"/>
      <c r="G19" s="6"/>
    </row>
    <row r="20" spans="1:7" ht="15.75">
      <c r="A20" s="17" t="s">
        <v>14</v>
      </c>
      <c r="B20" s="15"/>
      <c r="C20" s="6"/>
      <c r="D20" s="6"/>
      <c r="E20" s="6"/>
      <c r="F20" s="6"/>
      <c r="G20" s="6"/>
    </row>
    <row r="21" spans="1:7" ht="15.75" customHeight="1">
      <c r="A21" s="17" t="s">
        <v>64</v>
      </c>
      <c r="B21" s="15"/>
      <c r="C21" s="6"/>
      <c r="D21" s="6"/>
      <c r="E21" s="6"/>
      <c r="F21" s="6"/>
      <c r="G21" s="6"/>
    </row>
    <row r="22" spans="1:7" ht="31.5" customHeight="1">
      <c r="A22" s="17" t="s">
        <v>65</v>
      </c>
      <c r="B22" s="15"/>
      <c r="C22" s="6"/>
      <c r="D22" s="6"/>
      <c r="E22" s="6"/>
      <c r="F22" s="6"/>
      <c r="G22" s="6"/>
    </row>
    <row r="23" spans="1:7" ht="15.75" customHeight="1">
      <c r="A23" s="17" t="s">
        <v>66</v>
      </c>
      <c r="B23" s="15"/>
      <c r="C23" s="6"/>
      <c r="D23" s="6"/>
      <c r="E23" s="6"/>
      <c r="F23" s="6"/>
      <c r="G23" s="6"/>
    </row>
    <row r="24" spans="1:7" ht="15.75" customHeight="1">
      <c r="A24" s="16" t="s">
        <v>67</v>
      </c>
      <c r="B24" s="15"/>
      <c r="C24" s="6"/>
      <c r="D24" s="6"/>
      <c r="E24" s="6"/>
      <c r="F24" s="6"/>
      <c r="G24" s="6"/>
    </row>
    <row r="25" spans="1:7" ht="15.75">
      <c r="A25" s="16" t="s">
        <v>68</v>
      </c>
      <c r="B25" s="18"/>
      <c r="C25" s="6"/>
      <c r="D25" s="6"/>
      <c r="E25" s="6"/>
      <c r="F25" s="6"/>
      <c r="G25" s="6"/>
    </row>
    <row r="26" spans="1:7" ht="31.5">
      <c r="A26" s="16" t="s">
        <v>69</v>
      </c>
      <c r="B26" s="15"/>
      <c r="C26" s="6"/>
      <c r="D26" s="6"/>
      <c r="E26" s="6"/>
      <c r="F26" s="6"/>
      <c r="G26" s="6"/>
    </row>
    <row r="27" spans="1:7" ht="15.75">
      <c r="A27" s="17" t="s">
        <v>14</v>
      </c>
      <c r="B27" s="15"/>
      <c r="C27" s="6"/>
      <c r="D27" s="6"/>
      <c r="E27" s="6"/>
      <c r="F27" s="6"/>
      <c r="G27" s="6"/>
    </row>
    <row r="28" spans="1:7" ht="15.75">
      <c r="A28" s="17" t="s">
        <v>70</v>
      </c>
      <c r="B28" s="18"/>
      <c r="C28" s="6"/>
      <c r="D28" s="6"/>
      <c r="E28" s="6"/>
      <c r="F28" s="6"/>
      <c r="G28" s="6"/>
    </row>
    <row r="29" spans="1:7" ht="15.75">
      <c r="A29" s="17" t="s">
        <v>71</v>
      </c>
      <c r="B29" s="18"/>
      <c r="C29" s="6"/>
      <c r="D29" s="6"/>
      <c r="E29" s="6"/>
      <c r="F29" s="6"/>
      <c r="G29" s="6"/>
    </row>
    <row r="30" spans="1:7" ht="15.75">
      <c r="A30" s="17" t="s">
        <v>72</v>
      </c>
      <c r="B30" s="18"/>
      <c r="C30" s="6"/>
      <c r="D30" s="6"/>
      <c r="E30" s="6"/>
      <c r="F30" s="6"/>
      <c r="G30" s="6"/>
    </row>
    <row r="31" spans="1:7" ht="15.75">
      <c r="A31" s="17" t="s">
        <v>73</v>
      </c>
      <c r="B31" s="18"/>
      <c r="C31" s="6"/>
      <c r="D31" s="6"/>
      <c r="E31" s="6"/>
      <c r="F31" s="6"/>
      <c r="G31" s="6"/>
    </row>
    <row r="32" spans="1:7" ht="15.75">
      <c r="A32" s="17" t="s">
        <v>74</v>
      </c>
      <c r="B32" s="18"/>
      <c r="C32" s="6"/>
      <c r="D32" s="6"/>
      <c r="E32" s="6"/>
      <c r="F32" s="6"/>
      <c r="G32" s="6"/>
    </row>
    <row r="33" spans="1:7" ht="20.25" customHeight="1">
      <c r="A33" s="17" t="s">
        <v>75</v>
      </c>
      <c r="B33" s="18"/>
      <c r="C33" s="6"/>
      <c r="D33" s="6"/>
      <c r="E33" s="6"/>
      <c r="F33" s="6"/>
      <c r="G33" s="6"/>
    </row>
    <row r="34" spans="1:7" ht="21" customHeight="1">
      <c r="A34" s="17" t="s">
        <v>76</v>
      </c>
      <c r="B34" s="18"/>
      <c r="C34" s="6"/>
      <c r="D34" s="6"/>
      <c r="E34" s="6"/>
      <c r="F34" s="6"/>
      <c r="G34" s="6"/>
    </row>
    <row r="35" spans="1:7" ht="31.5">
      <c r="A35" s="17" t="s">
        <v>199</v>
      </c>
      <c r="B35" s="18"/>
      <c r="C35" s="6"/>
      <c r="D35" s="6"/>
      <c r="E35" s="6"/>
      <c r="F35" s="6"/>
      <c r="G35" s="6"/>
    </row>
    <row r="36" spans="1:7" ht="18.75" customHeight="1">
      <c r="A36" s="17" t="s">
        <v>77</v>
      </c>
      <c r="B36" s="18"/>
      <c r="C36" s="6"/>
      <c r="D36" s="6"/>
      <c r="E36" s="6"/>
      <c r="F36" s="6"/>
      <c r="G36" s="6"/>
    </row>
    <row r="37" spans="1:7" ht="15.75">
      <c r="A37" s="17" t="s">
        <v>78</v>
      </c>
      <c r="B37" s="18"/>
      <c r="C37" s="6"/>
      <c r="D37" s="6"/>
      <c r="E37" s="6"/>
      <c r="F37" s="6"/>
      <c r="G37" s="6"/>
    </row>
    <row r="38" spans="1:7" ht="32.25" customHeight="1">
      <c r="A38" s="16" t="s">
        <v>79</v>
      </c>
      <c r="B38" s="15"/>
      <c r="C38" s="6"/>
      <c r="D38" s="6"/>
      <c r="E38" s="6"/>
      <c r="F38" s="6"/>
      <c r="G38" s="6"/>
    </row>
    <row r="39" spans="1:7" ht="15.75">
      <c r="A39" s="17" t="s">
        <v>14</v>
      </c>
      <c r="B39" s="15"/>
      <c r="C39" s="6"/>
      <c r="D39" s="6"/>
      <c r="E39" s="6"/>
      <c r="F39" s="6"/>
      <c r="G39" s="6"/>
    </row>
    <row r="40" spans="1:7" ht="15.75">
      <c r="A40" s="17" t="s">
        <v>80</v>
      </c>
      <c r="B40" s="18"/>
      <c r="C40" s="6"/>
      <c r="D40" s="6"/>
      <c r="E40" s="6"/>
      <c r="F40" s="6"/>
      <c r="G40" s="6"/>
    </row>
    <row r="41" spans="1:7" ht="15.75">
      <c r="A41" s="17" t="s">
        <v>81</v>
      </c>
      <c r="B41" s="18"/>
      <c r="C41" s="6"/>
      <c r="D41" s="6"/>
      <c r="E41" s="6"/>
      <c r="F41" s="6"/>
      <c r="G41" s="6"/>
    </row>
    <row r="42" spans="1:7" ht="15.75">
      <c r="A42" s="17" t="s">
        <v>82</v>
      </c>
      <c r="B42" s="18"/>
      <c r="C42" s="6"/>
      <c r="D42" s="6"/>
      <c r="E42" s="6"/>
      <c r="F42" s="6"/>
      <c r="G42" s="6"/>
    </row>
    <row r="43" spans="1:7" ht="17.25" customHeight="1">
      <c r="A43" s="17" t="s">
        <v>83</v>
      </c>
      <c r="B43" s="18"/>
      <c r="C43" s="6"/>
      <c r="D43" s="6"/>
      <c r="E43" s="6"/>
      <c r="F43" s="6"/>
      <c r="G43" s="6"/>
    </row>
    <row r="44" spans="1:7" ht="15.75">
      <c r="A44" s="17" t="s">
        <v>84</v>
      </c>
      <c r="B44" s="18"/>
      <c r="C44" s="6"/>
      <c r="D44" s="6"/>
      <c r="E44" s="6"/>
      <c r="F44" s="6"/>
      <c r="G44" s="6"/>
    </row>
    <row r="45" spans="1:7" ht="19.5" customHeight="1">
      <c r="A45" s="17" t="s">
        <v>85</v>
      </c>
      <c r="B45" s="18"/>
      <c r="C45" s="6"/>
      <c r="D45" s="6"/>
      <c r="E45" s="6"/>
      <c r="F45" s="6"/>
      <c r="G45" s="6"/>
    </row>
    <row r="46" spans="1:7" ht="20.25" customHeight="1">
      <c r="A46" s="17" t="s">
        <v>86</v>
      </c>
      <c r="B46" s="18"/>
      <c r="C46" s="6"/>
      <c r="D46" s="6"/>
      <c r="E46" s="6"/>
      <c r="F46" s="6"/>
      <c r="G46" s="6"/>
    </row>
    <row r="47" spans="1:7" ht="31.5">
      <c r="A47" s="17" t="s">
        <v>200</v>
      </c>
      <c r="B47" s="18"/>
      <c r="C47" s="6"/>
      <c r="D47" s="6"/>
      <c r="E47" s="6"/>
      <c r="F47" s="6"/>
      <c r="G47" s="6"/>
    </row>
    <row r="48" spans="1:7" ht="18.75" customHeight="1">
      <c r="A48" s="17" t="s">
        <v>87</v>
      </c>
      <c r="B48" s="18"/>
      <c r="C48" s="6"/>
      <c r="D48" s="6"/>
      <c r="E48" s="6"/>
      <c r="F48" s="6"/>
      <c r="G48" s="6"/>
    </row>
    <row r="49" spans="1:7" ht="15.75">
      <c r="A49" s="17" t="s">
        <v>88</v>
      </c>
      <c r="B49" s="18"/>
      <c r="C49" s="6"/>
      <c r="D49" s="6"/>
      <c r="E49" s="6"/>
      <c r="F49" s="6"/>
      <c r="G49" s="6"/>
    </row>
    <row r="50" spans="1:7" ht="15.75">
      <c r="A50" s="14" t="s">
        <v>89</v>
      </c>
      <c r="B50" s="15">
        <v>2662277.7</v>
      </c>
      <c r="C50" s="6"/>
      <c r="D50" s="6"/>
      <c r="E50" s="6"/>
      <c r="F50" s="6"/>
      <c r="G50" s="6"/>
    </row>
    <row r="51" spans="1:7" ht="15.75">
      <c r="A51" s="17" t="s">
        <v>14</v>
      </c>
      <c r="B51" s="15"/>
      <c r="C51" s="6"/>
      <c r="D51" s="6"/>
      <c r="E51" s="6"/>
      <c r="F51" s="6"/>
      <c r="G51" s="6"/>
    </row>
    <row r="52" spans="1:7" ht="15.75">
      <c r="A52" s="16" t="s">
        <v>90</v>
      </c>
      <c r="B52" s="15"/>
      <c r="C52" s="6"/>
      <c r="D52" s="6"/>
      <c r="E52" s="6"/>
      <c r="F52" s="6"/>
      <c r="G52" s="6"/>
    </row>
    <row r="53" spans="1:7" ht="15.75">
      <c r="A53" s="16" t="s">
        <v>91</v>
      </c>
      <c r="B53" s="18"/>
      <c r="C53" s="6"/>
      <c r="D53" s="6"/>
      <c r="E53" s="6"/>
      <c r="F53" s="6"/>
      <c r="G53" s="6"/>
    </row>
    <row r="54" spans="1:7" ht="31.5">
      <c r="A54" s="16" t="s">
        <v>92</v>
      </c>
      <c r="B54" s="15"/>
      <c r="C54" s="6"/>
      <c r="D54" s="6"/>
      <c r="E54" s="6"/>
      <c r="F54" s="6"/>
      <c r="G54" s="6"/>
    </row>
    <row r="55" spans="1:7" ht="15.75">
      <c r="A55" s="17" t="s">
        <v>1</v>
      </c>
      <c r="B55" s="15"/>
      <c r="C55" s="6"/>
      <c r="D55" s="6"/>
      <c r="E55" s="6"/>
      <c r="F55" s="6"/>
      <c r="G55" s="6"/>
    </row>
    <row r="56" spans="1:7" ht="15.75">
      <c r="A56" s="17" t="s">
        <v>23</v>
      </c>
      <c r="B56" s="18"/>
      <c r="C56" s="6"/>
      <c r="D56" s="6"/>
      <c r="E56" s="6"/>
      <c r="F56" s="6"/>
      <c r="G56" s="6"/>
    </row>
    <row r="57" spans="1:7" ht="15.75">
      <c r="A57" s="17" t="s">
        <v>15</v>
      </c>
      <c r="B57" s="18"/>
      <c r="C57" s="6"/>
      <c r="D57" s="6"/>
      <c r="E57" s="6"/>
      <c r="F57" s="6"/>
      <c r="G57" s="6"/>
    </row>
    <row r="58" spans="1:7" ht="15.75">
      <c r="A58" s="17" t="s">
        <v>16</v>
      </c>
      <c r="B58" s="18"/>
      <c r="C58" s="6"/>
      <c r="D58" s="6"/>
      <c r="E58" s="6"/>
      <c r="F58" s="6"/>
      <c r="G58" s="6"/>
    </row>
    <row r="59" spans="1:7" ht="15.75">
      <c r="A59" s="17" t="s">
        <v>17</v>
      </c>
      <c r="B59" s="18"/>
      <c r="C59" s="6"/>
      <c r="D59" s="6"/>
      <c r="E59" s="6"/>
      <c r="F59" s="6"/>
      <c r="G59" s="6"/>
    </row>
    <row r="60" spans="1:7" ht="15.75">
      <c r="A60" s="17" t="s">
        <v>93</v>
      </c>
      <c r="B60" s="18"/>
      <c r="C60" s="6"/>
      <c r="D60" s="6"/>
      <c r="E60" s="6"/>
      <c r="F60" s="6"/>
      <c r="G60" s="6"/>
    </row>
    <row r="61" spans="1:7" ht="15.75">
      <c r="A61" s="17" t="s">
        <v>18</v>
      </c>
      <c r="B61" s="18"/>
      <c r="C61" s="6"/>
      <c r="D61" s="6"/>
      <c r="E61" s="6"/>
      <c r="F61" s="6"/>
      <c r="G61" s="6"/>
    </row>
    <row r="62" spans="1:7" ht="15.75">
      <c r="A62" s="17" t="s">
        <v>24</v>
      </c>
      <c r="B62" s="18"/>
      <c r="C62" s="6"/>
      <c r="D62" s="6"/>
      <c r="E62" s="6"/>
      <c r="F62" s="6"/>
      <c r="G62" s="6"/>
    </row>
    <row r="63" spans="1:7" ht="15.75">
      <c r="A63" s="17" t="s">
        <v>25</v>
      </c>
      <c r="B63" s="18"/>
      <c r="C63" s="6"/>
      <c r="D63" s="6"/>
      <c r="E63" s="6"/>
      <c r="F63" s="6"/>
      <c r="G63" s="6"/>
    </row>
    <row r="64" spans="1:7" ht="15.75">
      <c r="A64" s="17" t="s">
        <v>201</v>
      </c>
      <c r="B64" s="18"/>
      <c r="C64" s="6"/>
      <c r="D64" s="6"/>
      <c r="E64" s="6"/>
      <c r="F64" s="6"/>
      <c r="G64" s="6"/>
    </row>
    <row r="65" spans="1:7" ht="15.75">
      <c r="A65" s="17" t="s">
        <v>19</v>
      </c>
      <c r="B65" s="18"/>
      <c r="C65" s="6"/>
      <c r="D65" s="6"/>
      <c r="E65" s="6"/>
      <c r="F65" s="6"/>
      <c r="G65" s="6"/>
    </row>
    <row r="66" spans="1:7" ht="15.75">
      <c r="A66" s="17" t="s">
        <v>26</v>
      </c>
      <c r="B66" s="18"/>
      <c r="C66" s="6"/>
      <c r="D66" s="6"/>
      <c r="E66" s="6"/>
      <c r="F66" s="6"/>
      <c r="G66" s="6"/>
    </row>
    <row r="67" spans="1:7" ht="15.75">
      <c r="A67" s="17" t="s">
        <v>20</v>
      </c>
      <c r="B67" s="18"/>
      <c r="C67" s="6"/>
      <c r="D67" s="6"/>
      <c r="E67" s="6"/>
      <c r="F67" s="6"/>
      <c r="G67" s="6"/>
    </row>
    <row r="68" spans="1:7" ht="15.75">
      <c r="A68" s="19" t="s">
        <v>21</v>
      </c>
      <c r="B68" s="18"/>
      <c r="C68" s="6"/>
      <c r="D68" s="6"/>
      <c r="E68" s="6"/>
      <c r="F68" s="6"/>
      <c r="G68" s="6"/>
    </row>
    <row r="69" spans="1:7" ht="63">
      <c r="A69" s="16" t="s">
        <v>94</v>
      </c>
      <c r="B69" s="15"/>
      <c r="C69" s="6"/>
      <c r="D69" s="6"/>
      <c r="E69" s="6"/>
      <c r="F69" s="6"/>
      <c r="G69" s="6"/>
    </row>
    <row r="70" spans="1:7" ht="15.75">
      <c r="A70" s="17" t="s">
        <v>1</v>
      </c>
      <c r="B70" s="15"/>
      <c r="C70" s="6"/>
      <c r="D70" s="6"/>
      <c r="E70" s="6"/>
      <c r="F70" s="6"/>
      <c r="G70" s="6"/>
    </row>
    <row r="71" spans="1:7" ht="15.75">
      <c r="A71" s="17" t="s">
        <v>95</v>
      </c>
      <c r="B71" s="18"/>
      <c r="C71" s="6"/>
      <c r="D71" s="6"/>
      <c r="E71" s="6"/>
      <c r="F71" s="6"/>
      <c r="G71" s="6"/>
    </row>
    <row r="72" spans="1:7" ht="15.75">
      <c r="A72" s="17" t="s">
        <v>96</v>
      </c>
      <c r="B72" s="18"/>
      <c r="C72" s="6"/>
      <c r="D72" s="6"/>
      <c r="E72" s="6"/>
      <c r="F72" s="6"/>
      <c r="G72" s="6"/>
    </row>
    <row r="73" spans="1:7" ht="15.75">
      <c r="A73" s="17" t="s">
        <v>97</v>
      </c>
      <c r="B73" s="18"/>
      <c r="C73" s="6"/>
      <c r="D73" s="6"/>
      <c r="E73" s="6"/>
      <c r="F73" s="6"/>
      <c r="G73" s="6"/>
    </row>
    <row r="74" spans="1:7" ht="15.75">
      <c r="A74" s="17" t="s">
        <v>98</v>
      </c>
      <c r="B74" s="18"/>
      <c r="C74" s="6"/>
      <c r="D74" s="6"/>
      <c r="E74" s="6"/>
      <c r="F74" s="6"/>
      <c r="G74" s="6"/>
    </row>
    <row r="75" spans="1:7" ht="15.75">
      <c r="A75" s="17" t="s">
        <v>99</v>
      </c>
      <c r="B75" s="18"/>
      <c r="C75" s="6"/>
      <c r="D75" s="6"/>
      <c r="E75" s="6"/>
      <c r="F75" s="6"/>
      <c r="G75" s="6"/>
    </row>
    <row r="76" spans="1:7" ht="15.75">
      <c r="A76" s="17" t="s">
        <v>100</v>
      </c>
      <c r="B76" s="18"/>
      <c r="C76" s="6"/>
      <c r="D76" s="6"/>
      <c r="E76" s="6"/>
      <c r="F76" s="6"/>
      <c r="G76" s="6"/>
    </row>
    <row r="77" spans="1:7" ht="15.75">
      <c r="A77" s="17" t="s">
        <v>101</v>
      </c>
      <c r="B77" s="18"/>
      <c r="C77" s="6"/>
      <c r="D77" s="6"/>
      <c r="E77" s="6"/>
      <c r="F77" s="6"/>
      <c r="G77" s="6"/>
    </row>
    <row r="78" spans="1:7" ht="15.75">
      <c r="A78" s="17" t="s">
        <v>102</v>
      </c>
      <c r="B78" s="18"/>
      <c r="C78" s="6"/>
      <c r="D78" s="6"/>
      <c r="E78" s="6"/>
      <c r="F78" s="6"/>
      <c r="G78" s="6"/>
    </row>
    <row r="79" spans="1:7" ht="15.75">
      <c r="A79" s="17" t="s">
        <v>202</v>
      </c>
      <c r="B79" s="18"/>
      <c r="C79" s="6"/>
      <c r="D79" s="6"/>
      <c r="E79" s="6"/>
      <c r="F79" s="6"/>
      <c r="G79" s="6"/>
    </row>
    <row r="80" spans="1:7" ht="15.75">
      <c r="A80" s="17" t="s">
        <v>103</v>
      </c>
      <c r="B80" s="18"/>
      <c r="C80" s="6"/>
      <c r="D80" s="6"/>
      <c r="E80" s="6"/>
      <c r="F80" s="6"/>
      <c r="G80" s="6"/>
    </row>
    <row r="81" spans="1:7" ht="15.75">
      <c r="A81" s="17" t="s">
        <v>104</v>
      </c>
      <c r="B81" s="18"/>
      <c r="C81" s="6"/>
      <c r="D81" s="6"/>
      <c r="E81" s="6"/>
      <c r="F81" s="6"/>
      <c r="G81" s="6"/>
    </row>
    <row r="82" spans="1:7" ht="15.75">
      <c r="A82" s="17" t="s">
        <v>105</v>
      </c>
      <c r="B82" s="18"/>
      <c r="C82" s="6"/>
      <c r="D82" s="6"/>
      <c r="E82" s="6"/>
      <c r="F82" s="6"/>
      <c r="G82" s="6"/>
    </row>
    <row r="83" spans="1:7" ht="15.75">
      <c r="A83" s="17" t="s">
        <v>106</v>
      </c>
      <c r="B83" s="18"/>
      <c r="C83" s="6"/>
      <c r="D83" s="6"/>
      <c r="E83" s="6"/>
      <c r="F83" s="6"/>
      <c r="G83" s="6"/>
    </row>
    <row r="84" ht="12.75">
      <c r="B84" s="12"/>
    </row>
    <row r="85" ht="12.75">
      <c r="B85" s="12"/>
    </row>
  </sheetData>
  <sheetProtection/>
  <mergeCells count="3">
    <mergeCell ref="A1:B1"/>
    <mergeCell ref="A2:B2"/>
    <mergeCell ref="A3:B3"/>
  </mergeCells>
  <printOptions/>
  <pageMargins left="0.984251968503937" right="0.7874015748031497" top="0.7480314960629921" bottom="0.7480314960629921" header="0.31496062992125984" footer="0.31496062992125984"/>
  <pageSetup fitToHeight="2" fitToWidth="1" horizontalDpi="600" verticalDpi="600" orientation="portrait" paperSize="9" scale="8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SheetLayoutView="100" workbookViewId="0" topLeftCell="A1">
      <pane xSplit="3" ySplit="6" topLeftCell="D6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71" sqref="G71"/>
    </sheetView>
  </sheetViews>
  <sheetFormatPr defaultColWidth="9.140625" defaultRowHeight="12.75"/>
  <cols>
    <col min="1" max="1" width="78.421875" style="70" customWidth="1"/>
    <col min="2" max="2" width="13.00390625" style="70" customWidth="1"/>
    <col min="3" max="3" width="10.140625" style="70" customWidth="1"/>
    <col min="4" max="4" width="12.7109375" style="70" customWidth="1"/>
    <col min="5" max="5" width="14.57421875" style="70" customWidth="1"/>
    <col min="6" max="6" width="21.28125" style="70" customWidth="1"/>
    <col min="7" max="7" width="13.57421875" style="70" customWidth="1"/>
    <col min="8" max="8" width="14.8515625" style="70" customWidth="1"/>
    <col min="9" max="9" width="13.28125" style="85" customWidth="1"/>
    <col min="10" max="16384" width="9.140625" style="70" customWidth="1"/>
  </cols>
  <sheetData>
    <row r="1" spans="1:9" ht="33.75" customHeight="1">
      <c r="A1" s="139" t="s">
        <v>216</v>
      </c>
      <c r="B1" s="139"/>
      <c r="C1" s="139"/>
      <c r="D1" s="139"/>
      <c r="E1" s="139"/>
      <c r="F1" s="139"/>
      <c r="G1" s="139"/>
      <c r="H1" s="139"/>
      <c r="I1" s="139"/>
    </row>
    <row r="2" spans="1:9" ht="30" customHeight="1">
      <c r="A2" s="135" t="s">
        <v>0</v>
      </c>
      <c r="B2" s="135" t="s">
        <v>107</v>
      </c>
      <c r="C2" s="135" t="s">
        <v>108</v>
      </c>
      <c r="D2" s="140" t="s">
        <v>163</v>
      </c>
      <c r="E2" s="141"/>
      <c r="F2" s="141"/>
      <c r="G2" s="141"/>
      <c r="H2" s="141"/>
      <c r="I2" s="141"/>
    </row>
    <row r="3" spans="1:9" ht="15.75">
      <c r="A3" s="136"/>
      <c r="B3" s="136"/>
      <c r="C3" s="136"/>
      <c r="D3" s="133" t="s">
        <v>109</v>
      </c>
      <c r="E3" s="142" t="s">
        <v>1</v>
      </c>
      <c r="F3" s="143"/>
      <c r="G3" s="143"/>
      <c r="H3" s="143"/>
      <c r="I3" s="144"/>
    </row>
    <row r="4" spans="1:9" ht="96" customHeight="1">
      <c r="A4" s="136"/>
      <c r="B4" s="136"/>
      <c r="C4" s="136"/>
      <c r="D4" s="134"/>
      <c r="E4" s="135" t="s">
        <v>112</v>
      </c>
      <c r="F4" s="147" t="s">
        <v>196</v>
      </c>
      <c r="G4" s="135" t="s">
        <v>197</v>
      </c>
      <c r="H4" s="145" t="s">
        <v>110</v>
      </c>
      <c r="I4" s="146"/>
    </row>
    <row r="5" spans="1:9" ht="47.25" customHeight="1">
      <c r="A5" s="137"/>
      <c r="B5" s="138"/>
      <c r="C5" s="137"/>
      <c r="D5" s="134"/>
      <c r="E5" s="134"/>
      <c r="F5" s="148"/>
      <c r="G5" s="134"/>
      <c r="H5" s="71" t="s">
        <v>109</v>
      </c>
      <c r="I5" s="71" t="s">
        <v>111</v>
      </c>
    </row>
    <row r="6" spans="1:9" s="74" customFormat="1" ht="15.75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2">
        <v>8</v>
      </c>
      <c r="I6" s="72">
        <v>9</v>
      </c>
    </row>
    <row r="7" spans="1:9" ht="15.75" customHeight="1">
      <c r="A7" s="75" t="s">
        <v>113</v>
      </c>
      <c r="B7" s="76">
        <v>100</v>
      </c>
      <c r="C7" s="76"/>
      <c r="D7" s="69">
        <f>E7+F7+H7+G7</f>
        <v>22990700</v>
      </c>
      <c r="E7" s="69">
        <f>E12</f>
        <v>18510700</v>
      </c>
      <c r="F7" s="69">
        <f>F24</f>
        <v>2500000</v>
      </c>
      <c r="G7" s="69">
        <f>G24</f>
        <v>0</v>
      </c>
      <c r="H7" s="69">
        <f>H9+H12+H22+H23+H28+H34</f>
        <v>1980000</v>
      </c>
      <c r="I7" s="69">
        <f>I28</f>
        <v>0</v>
      </c>
    </row>
    <row r="8" spans="1:9" ht="15.75" customHeight="1">
      <c r="A8" s="77" t="s">
        <v>1</v>
      </c>
      <c r="B8" s="76"/>
      <c r="C8" s="76"/>
      <c r="D8" s="69"/>
      <c r="E8" s="69"/>
      <c r="F8" s="69"/>
      <c r="G8" s="69"/>
      <c r="H8" s="69"/>
      <c r="I8" s="69"/>
    </row>
    <row r="9" spans="1:9" ht="15.75">
      <c r="A9" s="78" t="s">
        <v>114</v>
      </c>
      <c r="B9" s="76">
        <v>110</v>
      </c>
      <c r="C9" s="76">
        <v>120</v>
      </c>
      <c r="D9" s="69">
        <f>H9</f>
        <v>0</v>
      </c>
      <c r="E9" s="69" t="s">
        <v>3</v>
      </c>
      <c r="F9" s="69" t="s">
        <v>3</v>
      </c>
      <c r="G9" s="69" t="s">
        <v>3</v>
      </c>
      <c r="H9" s="69"/>
      <c r="I9" s="69" t="s">
        <v>3</v>
      </c>
    </row>
    <row r="10" spans="1:9" ht="15.75">
      <c r="A10" s="78" t="s">
        <v>1</v>
      </c>
      <c r="B10" s="76"/>
      <c r="C10" s="76"/>
      <c r="D10" s="69"/>
      <c r="E10" s="69"/>
      <c r="F10" s="69"/>
      <c r="G10" s="69"/>
      <c r="H10" s="69"/>
      <c r="I10" s="69"/>
    </row>
    <row r="11" spans="1:9" ht="31.5">
      <c r="A11" s="78" t="s">
        <v>115</v>
      </c>
      <c r="B11" s="76">
        <v>111</v>
      </c>
      <c r="C11" s="76"/>
      <c r="D11" s="69">
        <f>H11</f>
        <v>0</v>
      </c>
      <c r="E11" s="69" t="s">
        <v>3</v>
      </c>
      <c r="F11" s="69" t="s">
        <v>3</v>
      </c>
      <c r="G11" s="69" t="s">
        <v>3</v>
      </c>
      <c r="H11" s="69"/>
      <c r="I11" s="69" t="s">
        <v>3</v>
      </c>
    </row>
    <row r="12" spans="1:9" ht="15.75">
      <c r="A12" s="78" t="s">
        <v>116</v>
      </c>
      <c r="B12" s="76">
        <v>120</v>
      </c>
      <c r="C12" s="76">
        <v>130</v>
      </c>
      <c r="D12" s="69">
        <f>E12+H12</f>
        <v>20490700</v>
      </c>
      <c r="E12" s="69">
        <f>E14+E16+E17+E18+E19+E20+E21</f>
        <v>18510700</v>
      </c>
      <c r="F12" s="69" t="s">
        <v>3</v>
      </c>
      <c r="G12" s="69" t="s">
        <v>3</v>
      </c>
      <c r="H12" s="69">
        <f>H14+H15+H16+H17</f>
        <v>1980000</v>
      </c>
      <c r="I12" s="69" t="s">
        <v>3</v>
      </c>
    </row>
    <row r="13" spans="1:9" ht="15.75">
      <c r="A13" s="78" t="s">
        <v>1</v>
      </c>
      <c r="B13" s="76"/>
      <c r="C13" s="76"/>
      <c r="D13" s="69"/>
      <c r="E13" s="69"/>
      <c r="F13" s="69"/>
      <c r="G13" s="69"/>
      <c r="H13" s="69"/>
      <c r="I13" s="69"/>
    </row>
    <row r="14" spans="1:9" ht="67.5" customHeight="1">
      <c r="A14" s="79" t="s">
        <v>192</v>
      </c>
      <c r="B14" s="80"/>
      <c r="C14" s="80"/>
      <c r="D14" s="69">
        <f>E14+H14</f>
        <v>5647850</v>
      </c>
      <c r="E14" s="81">
        <v>5647850</v>
      </c>
      <c r="F14" s="69" t="s">
        <v>3</v>
      </c>
      <c r="G14" s="69" t="s">
        <v>3</v>
      </c>
      <c r="H14" s="81"/>
      <c r="I14" s="69" t="s">
        <v>3</v>
      </c>
    </row>
    <row r="15" spans="1:9" ht="63" customHeight="1">
      <c r="A15" s="79" t="s">
        <v>194</v>
      </c>
      <c r="B15" s="80"/>
      <c r="C15" s="80"/>
      <c r="D15" s="69">
        <f>E15+H15</f>
        <v>0</v>
      </c>
      <c r="E15" s="81"/>
      <c r="F15" s="69" t="s">
        <v>3</v>
      </c>
      <c r="G15" s="69" t="s">
        <v>3</v>
      </c>
      <c r="H15" s="81"/>
      <c r="I15" s="69" t="s">
        <v>3</v>
      </c>
    </row>
    <row r="16" spans="1:9" ht="63" customHeight="1">
      <c r="A16" s="79" t="s">
        <v>193</v>
      </c>
      <c r="B16" s="80"/>
      <c r="C16" s="80"/>
      <c r="D16" s="69">
        <f>E16+H16</f>
        <v>12961850</v>
      </c>
      <c r="E16" s="81">
        <v>10981850</v>
      </c>
      <c r="F16" s="69" t="s">
        <v>3</v>
      </c>
      <c r="G16" s="69" t="s">
        <v>3</v>
      </c>
      <c r="H16" s="81">
        <v>1980000</v>
      </c>
      <c r="I16" s="69" t="s">
        <v>3</v>
      </c>
    </row>
    <row r="17" spans="1:9" ht="51" customHeight="1">
      <c r="A17" s="82" t="s">
        <v>206</v>
      </c>
      <c r="B17" s="73"/>
      <c r="C17" s="73"/>
      <c r="D17" s="69">
        <v>189600</v>
      </c>
      <c r="E17" s="83">
        <v>213700</v>
      </c>
      <c r="F17" s="69" t="s">
        <v>3</v>
      </c>
      <c r="G17" s="69" t="s">
        <v>3</v>
      </c>
      <c r="H17" s="83"/>
      <c r="I17" s="69" t="s">
        <v>3</v>
      </c>
    </row>
    <row r="18" spans="1:9" ht="51" customHeight="1">
      <c r="A18" s="82" t="s">
        <v>220</v>
      </c>
      <c r="B18" s="73"/>
      <c r="C18" s="73"/>
      <c r="D18" s="87">
        <v>169600</v>
      </c>
      <c r="E18" s="83">
        <v>169600</v>
      </c>
      <c r="F18" s="87"/>
      <c r="G18" s="87"/>
      <c r="H18" s="83"/>
      <c r="I18" s="87"/>
    </row>
    <row r="19" spans="1:9" ht="51" customHeight="1">
      <c r="A19" s="82" t="s">
        <v>219</v>
      </c>
      <c r="B19" s="73"/>
      <c r="C19" s="73"/>
      <c r="D19" s="87">
        <v>320800</v>
      </c>
      <c r="E19" s="83">
        <v>320800</v>
      </c>
      <c r="F19" s="87"/>
      <c r="G19" s="87"/>
      <c r="H19" s="83"/>
      <c r="I19" s="87"/>
    </row>
    <row r="20" spans="1:9" ht="51" customHeight="1">
      <c r="A20" s="82" t="s">
        <v>218</v>
      </c>
      <c r="B20" s="73"/>
      <c r="C20" s="73"/>
      <c r="D20" s="87">
        <v>1176200</v>
      </c>
      <c r="E20" s="83">
        <v>1176200</v>
      </c>
      <c r="F20" s="87"/>
      <c r="G20" s="87"/>
      <c r="H20" s="83"/>
      <c r="I20" s="87"/>
    </row>
    <row r="21" spans="1:9" ht="51" customHeight="1">
      <c r="A21" s="82" t="s">
        <v>217</v>
      </c>
      <c r="B21" s="73"/>
      <c r="C21" s="73"/>
      <c r="D21" s="87">
        <v>700</v>
      </c>
      <c r="E21" s="83">
        <v>700</v>
      </c>
      <c r="F21" s="87"/>
      <c r="G21" s="87"/>
      <c r="H21" s="83"/>
      <c r="I21" s="87"/>
    </row>
    <row r="22" spans="1:9" ht="15.75">
      <c r="A22" s="78" t="s">
        <v>117</v>
      </c>
      <c r="B22" s="76">
        <v>130</v>
      </c>
      <c r="C22" s="76">
        <v>140</v>
      </c>
      <c r="D22" s="69">
        <f>H22</f>
        <v>0</v>
      </c>
      <c r="E22" s="69" t="s">
        <v>3</v>
      </c>
      <c r="F22" s="69" t="s">
        <v>3</v>
      </c>
      <c r="G22" s="69" t="s">
        <v>3</v>
      </c>
      <c r="H22" s="69"/>
      <c r="I22" s="69" t="s">
        <v>3</v>
      </c>
    </row>
    <row r="23" spans="1:9" ht="80.25" customHeight="1">
      <c r="A23" s="78" t="s">
        <v>118</v>
      </c>
      <c r="B23" s="76">
        <v>140</v>
      </c>
      <c r="C23" s="76">
        <v>180</v>
      </c>
      <c r="D23" s="69">
        <f>H23</f>
        <v>0</v>
      </c>
      <c r="E23" s="69" t="s">
        <v>3</v>
      </c>
      <c r="F23" s="69" t="s">
        <v>3</v>
      </c>
      <c r="G23" s="69" t="s">
        <v>3</v>
      </c>
      <c r="H23" s="69"/>
      <c r="I23" s="69" t="s">
        <v>3</v>
      </c>
    </row>
    <row r="24" spans="1:9" ht="39" customHeight="1">
      <c r="A24" s="78" t="s">
        <v>119</v>
      </c>
      <c r="B24" s="76">
        <v>150</v>
      </c>
      <c r="C24" s="76">
        <v>180</v>
      </c>
      <c r="D24" s="69">
        <f>F24+G24</f>
        <v>2500000</v>
      </c>
      <c r="E24" s="69" t="s">
        <v>3</v>
      </c>
      <c r="F24" s="69">
        <v>2500000</v>
      </c>
      <c r="G24" s="69"/>
      <c r="H24" s="69" t="s">
        <v>3</v>
      </c>
      <c r="I24" s="69" t="s">
        <v>3</v>
      </c>
    </row>
    <row r="25" spans="1:9" ht="15.75">
      <c r="A25" s="78" t="s">
        <v>204</v>
      </c>
      <c r="B25" s="76"/>
      <c r="C25" s="76"/>
      <c r="D25" s="69">
        <f>F25+G25</f>
        <v>0</v>
      </c>
      <c r="E25" s="69" t="s">
        <v>3</v>
      </c>
      <c r="F25" s="69"/>
      <c r="G25" s="69"/>
      <c r="H25" s="69" t="s">
        <v>3</v>
      </c>
      <c r="I25" s="69" t="s">
        <v>3</v>
      </c>
    </row>
    <row r="26" spans="1:9" ht="15.75">
      <c r="A26" s="78" t="s">
        <v>204</v>
      </c>
      <c r="B26" s="76"/>
      <c r="C26" s="76"/>
      <c r="D26" s="69">
        <f>F26+G26</f>
        <v>0</v>
      </c>
      <c r="E26" s="69" t="s">
        <v>3</v>
      </c>
      <c r="F26" s="69"/>
      <c r="G26" s="69"/>
      <c r="H26" s="69" t="s">
        <v>3</v>
      </c>
      <c r="I26" s="69" t="s">
        <v>3</v>
      </c>
    </row>
    <row r="27" spans="1:9" ht="15.75">
      <c r="A27" s="78" t="s">
        <v>204</v>
      </c>
      <c r="B27" s="76"/>
      <c r="C27" s="76"/>
      <c r="D27" s="69">
        <f>F27+G27</f>
        <v>0</v>
      </c>
      <c r="E27" s="69" t="s">
        <v>3</v>
      </c>
      <c r="F27" s="69"/>
      <c r="G27" s="69"/>
      <c r="H27" s="69" t="s">
        <v>3</v>
      </c>
      <c r="I27" s="69" t="s">
        <v>3</v>
      </c>
    </row>
    <row r="28" spans="1:9" ht="15.75">
      <c r="A28" s="78" t="s">
        <v>120</v>
      </c>
      <c r="B28" s="76">
        <v>160</v>
      </c>
      <c r="C28" s="76">
        <v>180</v>
      </c>
      <c r="D28" s="69">
        <f>H28</f>
        <v>0</v>
      </c>
      <c r="E28" s="69" t="s">
        <v>3</v>
      </c>
      <c r="F28" s="69" t="s">
        <v>3</v>
      </c>
      <c r="G28" s="69" t="s">
        <v>3</v>
      </c>
      <c r="H28" s="69"/>
      <c r="I28" s="69"/>
    </row>
    <row r="29" spans="1:9" ht="15.75">
      <c r="A29" s="78" t="s">
        <v>1</v>
      </c>
      <c r="B29" s="76"/>
      <c r="C29" s="76"/>
      <c r="D29" s="69"/>
      <c r="E29" s="69"/>
      <c r="F29" s="69"/>
      <c r="G29" s="69"/>
      <c r="H29" s="69"/>
      <c r="I29" s="69"/>
    </row>
    <row r="30" spans="1:9" ht="144" customHeight="1">
      <c r="A30" s="78" t="s">
        <v>166</v>
      </c>
      <c r="B30" s="76"/>
      <c r="C30" s="76"/>
      <c r="D30" s="69">
        <f>H30</f>
        <v>0</v>
      </c>
      <c r="E30" s="69" t="s">
        <v>3</v>
      </c>
      <c r="F30" s="69" t="s">
        <v>3</v>
      </c>
      <c r="G30" s="69" t="s">
        <v>3</v>
      </c>
      <c r="H30" s="69"/>
      <c r="I30" s="69"/>
    </row>
    <row r="31" spans="1:9" ht="47.25">
      <c r="A31" s="78" t="s">
        <v>195</v>
      </c>
      <c r="B31" s="76"/>
      <c r="C31" s="76"/>
      <c r="D31" s="69">
        <f>H31</f>
        <v>0</v>
      </c>
      <c r="E31" s="69" t="s">
        <v>3</v>
      </c>
      <c r="F31" s="69" t="s">
        <v>3</v>
      </c>
      <c r="G31" s="69" t="s">
        <v>3</v>
      </c>
      <c r="H31" s="69"/>
      <c r="I31" s="69"/>
    </row>
    <row r="32" spans="1:9" ht="31.5">
      <c r="A32" s="78" t="s">
        <v>167</v>
      </c>
      <c r="B32" s="76"/>
      <c r="C32" s="76"/>
      <c r="D32" s="69">
        <f>H32</f>
        <v>0</v>
      </c>
      <c r="E32" s="69" t="s">
        <v>3</v>
      </c>
      <c r="F32" s="69" t="s">
        <v>3</v>
      </c>
      <c r="G32" s="69" t="s">
        <v>3</v>
      </c>
      <c r="H32" s="69"/>
      <c r="I32" s="69"/>
    </row>
    <row r="33" spans="1:9" ht="15.75">
      <c r="A33" s="78"/>
      <c r="B33" s="76"/>
      <c r="C33" s="76"/>
      <c r="D33" s="69"/>
      <c r="E33" s="69"/>
      <c r="F33" s="69"/>
      <c r="G33" s="69"/>
      <c r="H33" s="69"/>
      <c r="I33" s="69"/>
    </row>
    <row r="34" spans="1:9" ht="15.75">
      <c r="A34" s="78" t="s">
        <v>121</v>
      </c>
      <c r="B34" s="76">
        <v>180</v>
      </c>
      <c r="C34" s="76"/>
      <c r="D34" s="69">
        <f>H34</f>
        <v>0</v>
      </c>
      <c r="E34" s="69" t="s">
        <v>3</v>
      </c>
      <c r="F34" s="69" t="s">
        <v>3</v>
      </c>
      <c r="G34" s="69" t="s">
        <v>3</v>
      </c>
      <c r="H34" s="69">
        <f>H36+H42</f>
        <v>0</v>
      </c>
      <c r="I34" s="69" t="s">
        <v>3</v>
      </c>
    </row>
    <row r="35" spans="1:9" ht="15.75">
      <c r="A35" s="78" t="s">
        <v>1</v>
      </c>
      <c r="B35" s="76"/>
      <c r="C35" s="76"/>
      <c r="D35" s="69"/>
      <c r="E35" s="69"/>
      <c r="F35" s="69"/>
      <c r="G35" s="69"/>
      <c r="H35" s="69"/>
      <c r="I35" s="69"/>
    </row>
    <row r="36" spans="1:9" ht="15.75">
      <c r="A36" s="78" t="s">
        <v>122</v>
      </c>
      <c r="B36" s="76">
        <v>181</v>
      </c>
      <c r="C36" s="76"/>
      <c r="D36" s="69">
        <f>H36</f>
        <v>0</v>
      </c>
      <c r="E36" s="69" t="s">
        <v>3</v>
      </c>
      <c r="F36" s="69" t="s">
        <v>3</v>
      </c>
      <c r="G36" s="69" t="s">
        <v>3</v>
      </c>
      <c r="H36" s="69"/>
      <c r="I36" s="69" t="s">
        <v>3</v>
      </c>
    </row>
    <row r="37" spans="1:9" ht="15.75">
      <c r="A37" s="78" t="s">
        <v>1</v>
      </c>
      <c r="B37" s="76"/>
      <c r="C37" s="76"/>
      <c r="D37" s="69"/>
      <c r="E37" s="69"/>
      <c r="F37" s="69"/>
      <c r="G37" s="69"/>
      <c r="H37" s="69"/>
      <c r="I37" s="69"/>
    </row>
    <row r="38" spans="1:9" ht="15.75">
      <c r="A38" s="78" t="s">
        <v>123</v>
      </c>
      <c r="B38" s="76"/>
      <c r="C38" s="76"/>
      <c r="D38" s="69">
        <f>H38</f>
        <v>0</v>
      </c>
      <c r="E38" s="69" t="s">
        <v>3</v>
      </c>
      <c r="F38" s="69" t="s">
        <v>3</v>
      </c>
      <c r="G38" s="69" t="s">
        <v>3</v>
      </c>
      <c r="H38" s="69"/>
      <c r="I38" s="69" t="s">
        <v>3</v>
      </c>
    </row>
    <row r="39" spans="1:13" ht="15.75">
      <c r="A39" s="78" t="s">
        <v>124</v>
      </c>
      <c r="B39" s="76"/>
      <c r="C39" s="76"/>
      <c r="D39" s="69">
        <f>H39</f>
        <v>0</v>
      </c>
      <c r="E39" s="69" t="s">
        <v>3</v>
      </c>
      <c r="F39" s="69" t="s">
        <v>3</v>
      </c>
      <c r="G39" s="69" t="s">
        <v>3</v>
      </c>
      <c r="H39" s="69"/>
      <c r="I39" s="69" t="s">
        <v>3</v>
      </c>
      <c r="M39" s="84"/>
    </row>
    <row r="40" spans="1:9" ht="32.25" customHeight="1">
      <c r="A40" s="78" t="s">
        <v>125</v>
      </c>
      <c r="B40" s="76"/>
      <c r="C40" s="76"/>
      <c r="D40" s="69">
        <f>H40</f>
        <v>0</v>
      </c>
      <c r="E40" s="69" t="s">
        <v>3</v>
      </c>
      <c r="F40" s="69" t="s">
        <v>3</v>
      </c>
      <c r="G40" s="69" t="s">
        <v>3</v>
      </c>
      <c r="H40" s="69"/>
      <c r="I40" s="69" t="s">
        <v>3</v>
      </c>
    </row>
    <row r="41" spans="1:9" ht="15.75">
      <c r="A41" s="78" t="s">
        <v>126</v>
      </c>
      <c r="B41" s="76"/>
      <c r="C41" s="76"/>
      <c r="D41" s="69">
        <f>H41</f>
        <v>0</v>
      </c>
      <c r="E41" s="69" t="s">
        <v>3</v>
      </c>
      <c r="F41" s="69" t="s">
        <v>3</v>
      </c>
      <c r="G41" s="69" t="s">
        <v>3</v>
      </c>
      <c r="H41" s="69"/>
      <c r="I41" s="69" t="s">
        <v>3</v>
      </c>
    </row>
    <row r="42" spans="1:9" ht="15.75">
      <c r="A42" s="78" t="s">
        <v>127</v>
      </c>
      <c r="B42" s="76">
        <v>182</v>
      </c>
      <c r="C42" s="76"/>
      <c r="D42" s="69">
        <f>H42</f>
        <v>0</v>
      </c>
      <c r="E42" s="69" t="s">
        <v>3</v>
      </c>
      <c r="F42" s="69" t="s">
        <v>3</v>
      </c>
      <c r="G42" s="69" t="s">
        <v>3</v>
      </c>
      <c r="H42" s="69"/>
      <c r="I42" s="69" t="s">
        <v>3</v>
      </c>
    </row>
    <row r="43" spans="1:9" ht="15.75">
      <c r="A43" s="75" t="s">
        <v>128</v>
      </c>
      <c r="B43" s="76">
        <v>200</v>
      </c>
      <c r="C43" s="76"/>
      <c r="D43" s="69">
        <f>E43+F43+H43</f>
        <v>22990700</v>
      </c>
      <c r="E43" s="69">
        <f>E45+E51+E57+E60+E63+E64</f>
        <v>18510700</v>
      </c>
      <c r="F43" s="69">
        <f>F45+F51+F57+F60+F63+F64</f>
        <v>2500000</v>
      </c>
      <c r="G43" s="69">
        <f>G45+G51+G57+G60+G63+G64</f>
        <v>0</v>
      </c>
      <c r="H43" s="69">
        <f>H45+H51+H57+H60+H63+H64</f>
        <v>1980000.0000000002</v>
      </c>
      <c r="I43" s="69">
        <f>I45+I51+I57+I60+I63+I64</f>
        <v>0</v>
      </c>
    </row>
    <row r="44" spans="1:9" ht="15.75">
      <c r="A44" s="78" t="s">
        <v>1</v>
      </c>
      <c r="B44" s="76"/>
      <c r="C44" s="76"/>
      <c r="D44" s="69"/>
      <c r="E44" s="69"/>
      <c r="F44" s="69"/>
      <c r="G44" s="69"/>
      <c r="H44" s="69"/>
      <c r="I44" s="69"/>
    </row>
    <row r="45" spans="1:9" ht="15.75">
      <c r="A45" s="78" t="s">
        <v>129</v>
      </c>
      <c r="B45" s="76">
        <v>210</v>
      </c>
      <c r="C45" s="76"/>
      <c r="D45" s="69">
        <f>E45+F45+H45</f>
        <v>18926984.91</v>
      </c>
      <c r="E45" s="69">
        <f>E47</f>
        <v>17666954</v>
      </c>
      <c r="F45" s="69">
        <f>F47</f>
        <v>0</v>
      </c>
      <c r="G45" s="69">
        <f>G47</f>
        <v>0</v>
      </c>
      <c r="H45" s="69">
        <f>H47</f>
        <v>1260030.9100000001</v>
      </c>
      <c r="I45" s="69">
        <f>I47</f>
        <v>0</v>
      </c>
    </row>
    <row r="46" spans="1:9" ht="15.75">
      <c r="A46" s="78" t="s">
        <v>1</v>
      </c>
      <c r="B46" s="76"/>
      <c r="C46" s="76"/>
      <c r="D46" s="69"/>
      <c r="E46" s="69"/>
      <c r="F46" s="69"/>
      <c r="G46" s="69"/>
      <c r="H46" s="69"/>
      <c r="I46" s="69"/>
    </row>
    <row r="47" spans="1:9" ht="15.75">
      <c r="A47" s="78" t="s">
        <v>130</v>
      </c>
      <c r="B47" s="76">
        <v>211</v>
      </c>
      <c r="C47" s="76"/>
      <c r="D47" s="69">
        <f>E47+F47+H47</f>
        <v>18926984.91</v>
      </c>
      <c r="E47" s="69">
        <f>E49+E50</f>
        <v>17666954</v>
      </c>
      <c r="F47" s="69">
        <f>F49+F50</f>
        <v>0</v>
      </c>
      <c r="G47" s="69">
        <f>G49+G50</f>
        <v>0</v>
      </c>
      <c r="H47" s="69">
        <f>H49+H50</f>
        <v>1260030.9100000001</v>
      </c>
      <c r="I47" s="69">
        <f>I49+I50</f>
        <v>0</v>
      </c>
    </row>
    <row r="48" spans="1:9" ht="15.75">
      <c r="A48" s="78" t="s">
        <v>1</v>
      </c>
      <c r="B48" s="76"/>
      <c r="C48" s="76"/>
      <c r="D48" s="69"/>
      <c r="E48" s="69"/>
      <c r="F48" s="69"/>
      <c r="G48" s="69"/>
      <c r="H48" s="69"/>
      <c r="I48" s="69"/>
    </row>
    <row r="49" spans="1:9" ht="15.75">
      <c r="A49" s="78" t="s">
        <v>131</v>
      </c>
      <c r="B49" s="76"/>
      <c r="C49" s="76">
        <v>111</v>
      </c>
      <c r="D49" s="69">
        <f>E49+F49+H49</f>
        <v>14536854.77</v>
      </c>
      <c r="E49" s="69">
        <v>13569089</v>
      </c>
      <c r="F49" s="69"/>
      <c r="G49" s="69"/>
      <c r="H49" s="69">
        <v>967765.77</v>
      </c>
      <c r="I49" s="69"/>
    </row>
    <row r="50" spans="1:9" ht="33" customHeight="1">
      <c r="A50" s="78" t="s">
        <v>132</v>
      </c>
      <c r="B50" s="76"/>
      <c r="C50" s="76">
        <v>119</v>
      </c>
      <c r="D50" s="69">
        <f>E50+F50+H50</f>
        <v>4390130.14</v>
      </c>
      <c r="E50" s="69">
        <v>4097865</v>
      </c>
      <c r="F50" s="69"/>
      <c r="G50" s="69"/>
      <c r="H50" s="69">
        <v>292265.14</v>
      </c>
      <c r="I50" s="69"/>
    </row>
    <row r="51" spans="1:9" ht="32.25" customHeight="1">
      <c r="A51" s="78" t="s">
        <v>133</v>
      </c>
      <c r="B51" s="76">
        <v>220</v>
      </c>
      <c r="C51" s="76"/>
      <c r="D51" s="69">
        <f>E51+F51+H51</f>
        <v>335600</v>
      </c>
      <c r="E51" s="69">
        <f>E53+E54+E55+E56</f>
        <v>321600</v>
      </c>
      <c r="F51" s="69">
        <f>F53+F54+F55+F56</f>
        <v>0</v>
      </c>
      <c r="G51" s="69">
        <f>G53+G54+G55+G56</f>
        <v>0</v>
      </c>
      <c r="H51" s="69">
        <f>H53+H54+H55+H56</f>
        <v>14000</v>
      </c>
      <c r="I51" s="69">
        <f>I53+I54+I55+I56</f>
        <v>0</v>
      </c>
    </row>
    <row r="52" spans="1:9" ht="15.75">
      <c r="A52" s="78" t="s">
        <v>1</v>
      </c>
      <c r="B52" s="76"/>
      <c r="C52" s="76"/>
      <c r="D52" s="69"/>
      <c r="E52" s="69"/>
      <c r="F52" s="69"/>
      <c r="G52" s="69"/>
      <c r="H52" s="69"/>
      <c r="I52" s="69"/>
    </row>
    <row r="53" spans="1:9" ht="31.5">
      <c r="A53" s="78" t="s">
        <v>134</v>
      </c>
      <c r="B53" s="76">
        <v>221</v>
      </c>
      <c r="C53" s="76">
        <v>112</v>
      </c>
      <c r="D53" s="69">
        <f>E53+F53+H53</f>
        <v>321600</v>
      </c>
      <c r="E53" s="69">
        <v>321600</v>
      </c>
      <c r="F53" s="69"/>
      <c r="G53" s="69"/>
      <c r="H53" s="69"/>
      <c r="I53" s="69"/>
    </row>
    <row r="54" spans="1:9" ht="15.75">
      <c r="A54" s="78" t="s">
        <v>135</v>
      </c>
      <c r="B54" s="76">
        <v>222</v>
      </c>
      <c r="C54" s="76">
        <v>112</v>
      </c>
      <c r="D54" s="69">
        <f>E54+F54+H54</f>
        <v>0</v>
      </c>
      <c r="E54" s="69"/>
      <c r="F54" s="69"/>
      <c r="G54" s="69"/>
      <c r="H54" s="69"/>
      <c r="I54" s="69"/>
    </row>
    <row r="55" spans="1:9" ht="15.75">
      <c r="A55" s="78" t="s">
        <v>136</v>
      </c>
      <c r="B55" s="76">
        <v>223</v>
      </c>
      <c r="C55" s="76">
        <v>112</v>
      </c>
      <c r="D55" s="69">
        <f>E55+F55+H55</f>
        <v>0</v>
      </c>
      <c r="E55" s="69"/>
      <c r="F55" s="69"/>
      <c r="G55" s="69"/>
      <c r="H55" s="69"/>
      <c r="I55" s="69"/>
    </row>
    <row r="56" spans="1:9" ht="15.75">
      <c r="A56" s="78" t="s">
        <v>137</v>
      </c>
      <c r="B56" s="76">
        <v>224</v>
      </c>
      <c r="C56" s="76">
        <v>112</v>
      </c>
      <c r="D56" s="69">
        <f>E56+F56+H56</f>
        <v>14000</v>
      </c>
      <c r="E56" s="69"/>
      <c r="F56" s="69"/>
      <c r="G56" s="69"/>
      <c r="H56" s="69">
        <v>14000</v>
      </c>
      <c r="I56" s="69"/>
    </row>
    <row r="57" spans="1:9" ht="15.75">
      <c r="A57" s="78" t="s">
        <v>138</v>
      </c>
      <c r="B57" s="76">
        <v>230</v>
      </c>
      <c r="C57" s="76"/>
      <c r="D57" s="69">
        <f>E57+F57+H57</f>
        <v>25146</v>
      </c>
      <c r="E57" s="69">
        <v>22146</v>
      </c>
      <c r="F57" s="69"/>
      <c r="G57" s="69"/>
      <c r="H57" s="69">
        <v>3000</v>
      </c>
      <c r="I57" s="69"/>
    </row>
    <row r="58" spans="1:9" ht="15.75">
      <c r="A58" s="78" t="s">
        <v>1</v>
      </c>
      <c r="B58" s="76"/>
      <c r="C58" s="76"/>
      <c r="D58" s="69"/>
      <c r="E58" s="69"/>
      <c r="F58" s="69"/>
      <c r="G58" s="69"/>
      <c r="H58" s="69"/>
      <c r="I58" s="69"/>
    </row>
    <row r="59" spans="1:9" ht="15.75">
      <c r="A59" s="78" t="s">
        <v>139</v>
      </c>
      <c r="B59" s="76">
        <v>231</v>
      </c>
      <c r="C59" s="76">
        <v>851</v>
      </c>
      <c r="D59" s="69">
        <f>E59+F59+H59</f>
        <v>16217</v>
      </c>
      <c r="E59" s="69">
        <v>16217</v>
      </c>
      <c r="F59" s="69"/>
      <c r="G59" s="69"/>
      <c r="H59" s="69"/>
      <c r="I59" s="69"/>
    </row>
    <row r="60" spans="1:12" ht="15.75">
      <c r="A60" s="78" t="s">
        <v>164</v>
      </c>
      <c r="B60" s="76">
        <v>240</v>
      </c>
      <c r="C60" s="76"/>
      <c r="D60" s="69">
        <f>E60+F60+H60</f>
        <v>0</v>
      </c>
      <c r="E60" s="69"/>
      <c r="F60" s="69"/>
      <c r="G60" s="69"/>
      <c r="H60" s="69"/>
      <c r="I60" s="69"/>
      <c r="L60" s="84"/>
    </row>
    <row r="61" spans="1:9" ht="15.75">
      <c r="A61" s="78" t="s">
        <v>1</v>
      </c>
      <c r="B61" s="76"/>
      <c r="C61" s="76"/>
      <c r="D61" s="69"/>
      <c r="E61" s="69"/>
      <c r="F61" s="69"/>
      <c r="G61" s="69"/>
      <c r="H61" s="69"/>
      <c r="I61" s="69"/>
    </row>
    <row r="62" spans="1:9" ht="31.5">
      <c r="A62" s="78" t="s">
        <v>165</v>
      </c>
      <c r="B62" s="76">
        <v>241</v>
      </c>
      <c r="C62" s="76"/>
      <c r="D62" s="69">
        <f>E62+F62+H62</f>
        <v>0</v>
      </c>
      <c r="E62" s="69"/>
      <c r="F62" s="69"/>
      <c r="G62" s="69"/>
      <c r="H62" s="69"/>
      <c r="I62" s="69"/>
    </row>
    <row r="63" spans="1:9" ht="15.75">
      <c r="A63" s="78" t="s">
        <v>140</v>
      </c>
      <c r="B63" s="76">
        <v>250</v>
      </c>
      <c r="C63" s="76"/>
      <c r="D63" s="69">
        <f>E63+F63+H63</f>
        <v>0</v>
      </c>
      <c r="E63" s="69"/>
      <c r="F63" s="69"/>
      <c r="G63" s="69"/>
      <c r="H63" s="69"/>
      <c r="I63" s="69"/>
    </row>
    <row r="64" spans="1:9" ht="15.75">
      <c r="A64" s="78" t="s">
        <v>141</v>
      </c>
      <c r="B64" s="76">
        <v>260</v>
      </c>
      <c r="C64" s="76"/>
      <c r="D64" s="69">
        <f>E64+F64+H64</f>
        <v>3702969.09</v>
      </c>
      <c r="E64" s="69">
        <f>E66+E67+E68+E69+E70+E71</f>
        <v>500000</v>
      </c>
      <c r="F64" s="69">
        <f>F66+F67+F68+F69+F70+F71</f>
        <v>2500000</v>
      </c>
      <c r="G64" s="69">
        <f>G66+G67+G68+G69+G70+G71</f>
        <v>0</v>
      </c>
      <c r="H64" s="69">
        <f>H66+H67+H68+H69+H70+H71</f>
        <v>702969.0900000001</v>
      </c>
      <c r="I64" s="69">
        <f>I66+I67+I68+I69+I70+I71</f>
        <v>0</v>
      </c>
    </row>
    <row r="65" spans="1:9" ht="15.75">
      <c r="A65" s="78" t="s">
        <v>1</v>
      </c>
      <c r="B65" s="76"/>
      <c r="C65" s="76"/>
      <c r="D65" s="69"/>
      <c r="E65" s="69"/>
      <c r="F65" s="69"/>
      <c r="G65" s="69"/>
      <c r="H65" s="69"/>
      <c r="I65" s="69"/>
    </row>
    <row r="66" spans="1:9" ht="15.75">
      <c r="A66" s="78" t="s">
        <v>142</v>
      </c>
      <c r="B66" s="76">
        <v>261</v>
      </c>
      <c r="C66" s="76">
        <v>244</v>
      </c>
      <c r="D66" s="69">
        <f aca="true" t="shared" si="0" ref="D66:D72">E66+F66+H66</f>
        <v>140000</v>
      </c>
      <c r="E66" s="69"/>
      <c r="F66" s="69"/>
      <c r="G66" s="69"/>
      <c r="H66" s="69">
        <v>140000</v>
      </c>
      <c r="I66" s="69"/>
    </row>
    <row r="67" spans="1:9" ht="15.75" customHeight="1">
      <c r="A67" s="78" t="s">
        <v>143</v>
      </c>
      <c r="B67" s="76">
        <v>262</v>
      </c>
      <c r="C67" s="76">
        <v>244</v>
      </c>
      <c r="D67" s="69">
        <f t="shared" si="0"/>
        <v>0</v>
      </c>
      <c r="E67" s="69"/>
      <c r="F67" s="69"/>
      <c r="G67" s="69"/>
      <c r="H67" s="69"/>
      <c r="I67" s="69"/>
    </row>
    <row r="68" spans="1:9" ht="15.75">
      <c r="A68" s="78" t="s">
        <v>144</v>
      </c>
      <c r="B68" s="76">
        <v>263</v>
      </c>
      <c r="C68" s="76">
        <v>244</v>
      </c>
      <c r="D68" s="69">
        <f t="shared" si="0"/>
        <v>500000</v>
      </c>
      <c r="E68" s="69">
        <v>500000</v>
      </c>
      <c r="F68" s="69"/>
      <c r="G68" s="69"/>
      <c r="H68" s="69"/>
      <c r="I68" s="69"/>
    </row>
    <row r="69" spans="1:9" ht="30.75" customHeight="1">
      <c r="A69" s="78" t="s">
        <v>145</v>
      </c>
      <c r="B69" s="76">
        <v>264</v>
      </c>
      <c r="C69" s="76">
        <v>244</v>
      </c>
      <c r="D69" s="69">
        <f t="shared" si="0"/>
        <v>0</v>
      </c>
      <c r="E69" s="69"/>
      <c r="F69" s="69"/>
      <c r="G69" s="69"/>
      <c r="H69" s="69"/>
      <c r="I69" s="69"/>
    </row>
    <row r="70" spans="1:9" ht="30.75" customHeight="1">
      <c r="A70" s="78" t="s">
        <v>146</v>
      </c>
      <c r="B70" s="76">
        <v>265</v>
      </c>
      <c r="C70" s="76">
        <v>244</v>
      </c>
      <c r="D70" s="69">
        <f t="shared" si="0"/>
        <v>670500</v>
      </c>
      <c r="E70" s="69"/>
      <c r="F70" s="69">
        <v>600000</v>
      </c>
      <c r="G70" s="69"/>
      <c r="H70" s="69">
        <v>70500</v>
      </c>
      <c r="I70" s="69"/>
    </row>
    <row r="71" spans="1:9" ht="15.75">
      <c r="A71" s="78" t="s">
        <v>147</v>
      </c>
      <c r="B71" s="76">
        <v>266</v>
      </c>
      <c r="C71" s="76">
        <v>244</v>
      </c>
      <c r="D71" s="69">
        <f t="shared" si="0"/>
        <v>2392469.09</v>
      </c>
      <c r="E71" s="69"/>
      <c r="F71" s="69">
        <v>1900000</v>
      </c>
      <c r="G71" s="69"/>
      <c r="H71" s="69">
        <v>492469.09</v>
      </c>
      <c r="I71" s="69"/>
    </row>
    <row r="72" spans="1:9" ht="30.75" customHeight="1">
      <c r="A72" s="75" t="s">
        <v>148</v>
      </c>
      <c r="B72" s="76">
        <v>300</v>
      </c>
      <c r="C72" s="76"/>
      <c r="D72" s="69">
        <f t="shared" si="0"/>
        <v>0</v>
      </c>
      <c r="E72" s="69"/>
      <c r="F72" s="69"/>
      <c r="G72" s="69"/>
      <c r="H72" s="69"/>
      <c r="I72" s="69"/>
    </row>
    <row r="73" spans="1:9" ht="15.75">
      <c r="A73" s="78" t="s">
        <v>1</v>
      </c>
      <c r="B73" s="76"/>
      <c r="C73" s="76"/>
      <c r="D73" s="69"/>
      <c r="E73" s="69"/>
      <c r="F73" s="69"/>
      <c r="G73" s="69"/>
      <c r="H73" s="69"/>
      <c r="I73" s="69"/>
    </row>
    <row r="74" spans="1:9" ht="15.75" customHeight="1">
      <c r="A74" s="78" t="s">
        <v>149</v>
      </c>
      <c r="B74" s="76">
        <v>310</v>
      </c>
      <c r="C74" s="76">
        <v>310</v>
      </c>
      <c r="D74" s="69">
        <f>E74+F74+H74</f>
        <v>0</v>
      </c>
      <c r="E74" s="69">
        <f>E76+E77</f>
        <v>0</v>
      </c>
      <c r="F74" s="69">
        <f>F76+F77</f>
        <v>0</v>
      </c>
      <c r="G74" s="69">
        <f>G76+G77</f>
        <v>0</v>
      </c>
      <c r="H74" s="69">
        <f>H76+H77</f>
        <v>0</v>
      </c>
      <c r="I74" s="69">
        <f>I76+I77</f>
        <v>0</v>
      </c>
    </row>
    <row r="75" spans="1:9" ht="15.75">
      <c r="A75" s="78" t="s">
        <v>1</v>
      </c>
      <c r="B75" s="76"/>
      <c r="C75" s="76"/>
      <c r="D75" s="69"/>
      <c r="E75" s="69"/>
      <c r="F75" s="69"/>
      <c r="G75" s="69"/>
      <c r="H75" s="69"/>
      <c r="I75" s="69"/>
    </row>
    <row r="76" spans="1:9" ht="47.25" customHeight="1">
      <c r="A76" s="78" t="s">
        <v>150</v>
      </c>
      <c r="B76" s="76">
        <v>311</v>
      </c>
      <c r="C76" s="76"/>
      <c r="D76" s="69">
        <f>E76+F76+H76</f>
        <v>0</v>
      </c>
      <c r="E76" s="69"/>
      <c r="F76" s="69"/>
      <c r="G76" s="69"/>
      <c r="H76" s="69"/>
      <c r="I76" s="69"/>
    </row>
    <row r="77" spans="1:9" ht="15.75">
      <c r="A77" s="78" t="s">
        <v>151</v>
      </c>
      <c r="B77" s="76">
        <v>312</v>
      </c>
      <c r="C77" s="76"/>
      <c r="D77" s="69">
        <f>E77+F77+H77</f>
        <v>0</v>
      </c>
      <c r="E77" s="69"/>
      <c r="F77" s="69"/>
      <c r="G77" s="69"/>
      <c r="H77" s="69"/>
      <c r="I77" s="69"/>
    </row>
    <row r="78" spans="1:9" ht="15.75">
      <c r="A78" s="75" t="s">
        <v>152</v>
      </c>
      <c r="B78" s="76">
        <v>320</v>
      </c>
      <c r="C78" s="76"/>
      <c r="D78" s="69">
        <f>E78+F78+H78</f>
        <v>0</v>
      </c>
      <c r="E78" s="69"/>
      <c r="F78" s="69"/>
      <c r="G78" s="69"/>
      <c r="H78" s="69"/>
      <c r="I78" s="69"/>
    </row>
    <row r="79" spans="1:9" ht="15.75">
      <c r="A79" s="78" t="s">
        <v>1</v>
      </c>
      <c r="B79" s="76"/>
      <c r="C79" s="76"/>
      <c r="D79" s="69"/>
      <c r="E79" s="69"/>
      <c r="F79" s="69"/>
      <c r="G79" s="69"/>
      <c r="H79" s="69"/>
      <c r="I79" s="69"/>
    </row>
    <row r="80" spans="1:9" ht="34.5" customHeight="1">
      <c r="A80" s="78" t="s">
        <v>153</v>
      </c>
      <c r="B80" s="76">
        <v>321</v>
      </c>
      <c r="C80" s="76"/>
      <c r="D80" s="69">
        <f>E80+F80+H80</f>
        <v>2092469.09</v>
      </c>
      <c r="E80" s="69">
        <f>E82+E83+E84+E85</f>
        <v>0</v>
      </c>
      <c r="F80" s="69">
        <f>F82+F83+F84+F85</f>
        <v>1900000</v>
      </c>
      <c r="G80" s="69">
        <f>G82+G83+G84+G85</f>
        <v>0</v>
      </c>
      <c r="H80" s="69">
        <f>H82+H83+H84+H85</f>
        <v>192469.09</v>
      </c>
      <c r="I80" s="69">
        <f>I82+I83+I84+I85</f>
        <v>0</v>
      </c>
    </row>
    <row r="81" spans="1:9" ht="15.75">
      <c r="A81" s="78" t="s">
        <v>1</v>
      </c>
      <c r="B81" s="76"/>
      <c r="C81" s="76"/>
      <c r="D81" s="69"/>
      <c r="E81" s="69"/>
      <c r="F81" s="69"/>
      <c r="G81" s="69"/>
      <c r="H81" s="69"/>
      <c r="I81" s="69"/>
    </row>
    <row r="82" spans="1:9" ht="31.5" customHeight="1">
      <c r="A82" s="78" t="s">
        <v>154</v>
      </c>
      <c r="B82" s="76"/>
      <c r="C82" s="76">
        <v>310</v>
      </c>
      <c r="D82" s="69">
        <f>E82+F82+H82</f>
        <v>1900000</v>
      </c>
      <c r="E82" s="69"/>
      <c r="F82" s="69">
        <v>1900000</v>
      </c>
      <c r="G82" s="69"/>
      <c r="H82" s="69"/>
      <c r="I82" s="69"/>
    </row>
    <row r="83" spans="1:9" ht="31.5" customHeight="1">
      <c r="A83" s="78" t="s">
        <v>155</v>
      </c>
      <c r="B83" s="76"/>
      <c r="C83" s="76">
        <v>320</v>
      </c>
      <c r="D83" s="69">
        <f>E83+F83+H83</f>
        <v>0</v>
      </c>
      <c r="E83" s="69"/>
      <c r="F83" s="69"/>
      <c r="G83" s="69"/>
      <c r="H83" s="69"/>
      <c r="I83" s="69"/>
    </row>
    <row r="84" spans="1:9" ht="31.5" customHeight="1">
      <c r="A84" s="78" t="s">
        <v>156</v>
      </c>
      <c r="B84" s="76"/>
      <c r="C84" s="76">
        <v>330</v>
      </c>
      <c r="D84" s="69">
        <f>E84+F84+H84</f>
        <v>0</v>
      </c>
      <c r="E84" s="69"/>
      <c r="F84" s="69"/>
      <c r="G84" s="69"/>
      <c r="H84" s="69"/>
      <c r="I84" s="69"/>
    </row>
    <row r="85" spans="1:9" ht="31.5" customHeight="1">
      <c r="A85" s="78" t="s">
        <v>157</v>
      </c>
      <c r="B85" s="76"/>
      <c r="C85" s="76">
        <v>340</v>
      </c>
      <c r="D85" s="69">
        <f>E85+F85+H85</f>
        <v>192469.09</v>
      </c>
      <c r="E85" s="69"/>
      <c r="F85" s="69"/>
      <c r="G85" s="69"/>
      <c r="H85" s="69">
        <v>192469.09</v>
      </c>
      <c r="I85" s="69"/>
    </row>
    <row r="86" spans="1:9" ht="15.75">
      <c r="A86" s="75" t="s">
        <v>158</v>
      </c>
      <c r="B86" s="76">
        <v>400</v>
      </c>
      <c r="C86" s="76"/>
      <c r="D86" s="69">
        <f>E86+F86+H86</f>
        <v>0</v>
      </c>
      <c r="E86" s="69">
        <f>E88+E89</f>
        <v>0</v>
      </c>
      <c r="F86" s="69">
        <f>F88+F89</f>
        <v>0</v>
      </c>
      <c r="G86" s="69">
        <f>G88+G89</f>
        <v>0</v>
      </c>
      <c r="H86" s="69">
        <f>H88+H89</f>
        <v>0</v>
      </c>
      <c r="I86" s="69">
        <f>I88+I89</f>
        <v>0</v>
      </c>
    </row>
    <row r="87" spans="1:9" ht="15.75">
      <c r="A87" s="78" t="s">
        <v>1</v>
      </c>
      <c r="B87" s="76"/>
      <c r="C87" s="76"/>
      <c r="D87" s="69"/>
      <c r="E87" s="69"/>
      <c r="F87" s="69"/>
      <c r="G87" s="69"/>
      <c r="H87" s="69"/>
      <c r="I87" s="69"/>
    </row>
    <row r="88" spans="1:9" ht="15.75">
      <c r="A88" s="78" t="s">
        <v>159</v>
      </c>
      <c r="B88" s="76">
        <v>410</v>
      </c>
      <c r="C88" s="76">
        <v>410</v>
      </c>
      <c r="D88" s="69">
        <f>E88+F88+H88</f>
        <v>0</v>
      </c>
      <c r="E88" s="69"/>
      <c r="F88" s="69"/>
      <c r="G88" s="69"/>
      <c r="H88" s="69"/>
      <c r="I88" s="69"/>
    </row>
    <row r="89" spans="1:9" ht="15.75">
      <c r="A89" s="78" t="s">
        <v>160</v>
      </c>
      <c r="B89" s="76">
        <v>420</v>
      </c>
      <c r="C89" s="76" t="s">
        <v>203</v>
      </c>
      <c r="D89" s="69">
        <f>E89+F89+H89</f>
        <v>0</v>
      </c>
      <c r="E89" s="69"/>
      <c r="F89" s="69"/>
      <c r="G89" s="69"/>
      <c r="H89" s="69"/>
      <c r="I89" s="69"/>
    </row>
    <row r="90" spans="1:9" ht="15.75">
      <c r="A90" s="75" t="s">
        <v>161</v>
      </c>
      <c r="B90" s="76">
        <v>500</v>
      </c>
      <c r="C90" s="76"/>
      <c r="D90" s="69">
        <f>E90+F90+H90</f>
        <v>0</v>
      </c>
      <c r="E90" s="69"/>
      <c r="F90" s="69"/>
      <c r="G90" s="69"/>
      <c r="H90" s="69"/>
      <c r="I90" s="69"/>
    </row>
    <row r="91" spans="1:9" ht="15.75">
      <c r="A91" s="75" t="s">
        <v>162</v>
      </c>
      <c r="B91" s="76">
        <v>600</v>
      </c>
      <c r="C91" s="76"/>
      <c r="D91" s="69">
        <f>E91+F91+H91</f>
        <v>-2.3283064365386963E-10</v>
      </c>
      <c r="E91" s="69">
        <f>E7-E43+E90</f>
        <v>0</v>
      </c>
      <c r="F91" s="69">
        <f>F7-F43+F90</f>
        <v>0</v>
      </c>
      <c r="G91" s="69">
        <f>G7-G43+G90</f>
        <v>0</v>
      </c>
      <c r="H91" s="69">
        <f>H7-H43+H90</f>
        <v>-2.3283064365386963E-10</v>
      </c>
      <c r="I91" s="69">
        <f>I7-I43+I90</f>
        <v>0</v>
      </c>
    </row>
  </sheetData>
  <sheetProtection/>
  <mergeCells count="11">
    <mergeCell ref="F4:F5"/>
    <mergeCell ref="D3:D5"/>
    <mergeCell ref="A2:A5"/>
    <mergeCell ref="G4:G5"/>
    <mergeCell ref="B2:B5"/>
    <mergeCell ref="C2:C5"/>
    <mergeCell ref="A1:I1"/>
    <mergeCell ref="D2:I2"/>
    <mergeCell ref="E3:I3"/>
    <mergeCell ref="H4:I4"/>
    <mergeCell ref="E4:E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SheetLayoutView="100" workbookViewId="0" topLeftCell="A5">
      <selection activeCell="F10" sqref="F10"/>
    </sheetView>
  </sheetViews>
  <sheetFormatPr defaultColWidth="9.140625" defaultRowHeight="12.75"/>
  <cols>
    <col min="1" max="1" width="22.421875" style="0" customWidth="1"/>
    <col min="2" max="3" width="11.28125" style="0" customWidth="1"/>
    <col min="4" max="11" width="12.28125" style="0" customWidth="1"/>
    <col min="12" max="12" width="12.28125" style="4" customWidth="1"/>
  </cols>
  <sheetData>
    <row r="1" spans="1:12" ht="30" customHeight="1">
      <c r="A1" s="152" t="s">
        <v>221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0" customHeight="1">
      <c r="A2" s="153" t="s">
        <v>0</v>
      </c>
      <c r="B2" s="153" t="s">
        <v>107</v>
      </c>
      <c r="C2" s="153" t="s">
        <v>168</v>
      </c>
      <c r="D2" s="159" t="s">
        <v>169</v>
      </c>
      <c r="E2" s="160"/>
      <c r="F2" s="160"/>
      <c r="G2" s="160"/>
      <c r="H2" s="160"/>
      <c r="I2" s="160"/>
      <c r="J2" s="160"/>
      <c r="K2" s="160"/>
      <c r="L2" s="160"/>
    </row>
    <row r="3" spans="1:12" ht="15.75">
      <c r="A3" s="154"/>
      <c r="B3" s="154"/>
      <c r="C3" s="154"/>
      <c r="D3" s="149" t="s">
        <v>170</v>
      </c>
      <c r="E3" s="150"/>
      <c r="F3" s="150"/>
      <c r="G3" s="165" t="s">
        <v>1</v>
      </c>
      <c r="H3" s="165"/>
      <c r="I3" s="165"/>
      <c r="J3" s="165"/>
      <c r="K3" s="165"/>
      <c r="L3" s="165"/>
    </row>
    <row r="4" spans="1:12" ht="96" customHeight="1">
      <c r="A4" s="154"/>
      <c r="B4" s="154"/>
      <c r="C4" s="157"/>
      <c r="D4" s="151" t="s">
        <v>222</v>
      </c>
      <c r="E4" s="151" t="s">
        <v>223</v>
      </c>
      <c r="F4" s="151" t="s">
        <v>224</v>
      </c>
      <c r="G4" s="163" t="s">
        <v>176</v>
      </c>
      <c r="H4" s="163"/>
      <c r="I4" s="164"/>
      <c r="J4" s="162" t="s">
        <v>175</v>
      </c>
      <c r="K4" s="163"/>
      <c r="L4" s="164"/>
    </row>
    <row r="5" spans="1:12" ht="73.5" customHeight="1">
      <c r="A5" s="155"/>
      <c r="B5" s="156"/>
      <c r="C5" s="158"/>
      <c r="D5" s="151"/>
      <c r="E5" s="151"/>
      <c r="F5" s="161"/>
      <c r="G5" s="13" t="s">
        <v>222</v>
      </c>
      <c r="H5" s="13" t="s">
        <v>223</v>
      </c>
      <c r="I5" s="13" t="s">
        <v>224</v>
      </c>
      <c r="J5" s="13" t="s">
        <v>222</v>
      </c>
      <c r="K5" s="13" t="s">
        <v>223</v>
      </c>
      <c r="L5" s="13" t="s">
        <v>224</v>
      </c>
    </row>
    <row r="6" spans="1:12" s="3" customFormat="1" ht="15.75">
      <c r="A6" s="56">
        <v>1</v>
      </c>
      <c r="B6" s="57">
        <v>2</v>
      </c>
      <c r="C6" s="57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59">
        <v>10</v>
      </c>
      <c r="K6" s="59">
        <v>11</v>
      </c>
      <c r="L6" s="59">
        <v>12</v>
      </c>
    </row>
    <row r="7" spans="1:12" ht="54" customHeight="1">
      <c r="A7" s="58" t="s">
        <v>171</v>
      </c>
      <c r="B7" s="62" t="s">
        <v>174</v>
      </c>
      <c r="C7" s="60"/>
      <c r="D7" s="86">
        <f>'раздел 3'!D64</f>
        <v>3702969.09</v>
      </c>
      <c r="E7" s="13"/>
      <c r="F7" s="13"/>
      <c r="G7" s="13">
        <v>3000000</v>
      </c>
      <c r="H7" s="13"/>
      <c r="I7" s="13"/>
      <c r="J7" s="13">
        <v>702969.09</v>
      </c>
      <c r="K7" s="13"/>
      <c r="L7" s="13"/>
    </row>
    <row r="8" spans="1:12" ht="15.75" customHeight="1">
      <c r="A8" s="58" t="s">
        <v>1</v>
      </c>
      <c r="B8" s="13"/>
      <c r="C8" s="60"/>
      <c r="D8" s="13"/>
      <c r="E8" s="13"/>
      <c r="F8" s="13"/>
      <c r="G8" s="13"/>
      <c r="H8" s="13"/>
      <c r="I8" s="13"/>
      <c r="J8" s="13"/>
      <c r="K8" s="13"/>
      <c r="L8" s="13"/>
    </row>
    <row r="9" spans="1:12" ht="65.25" customHeight="1">
      <c r="A9" s="58" t="s">
        <v>172</v>
      </c>
      <c r="B9" s="13"/>
      <c r="C9" s="60"/>
      <c r="D9" s="13"/>
      <c r="E9" s="13"/>
      <c r="F9" s="13"/>
      <c r="G9" s="13"/>
      <c r="H9" s="13"/>
      <c r="I9" s="13"/>
      <c r="J9" s="13"/>
      <c r="K9" s="13"/>
      <c r="L9" s="13"/>
    </row>
    <row r="10" spans="1:12" ht="54" customHeight="1">
      <c r="A10" s="58" t="s">
        <v>204</v>
      </c>
      <c r="B10" s="13"/>
      <c r="C10" s="60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49.5" customHeight="1">
      <c r="A11" s="58" t="s">
        <v>173</v>
      </c>
      <c r="B11" s="13">
        <v>2001</v>
      </c>
      <c r="C11" s="60">
        <v>2019</v>
      </c>
      <c r="D11" s="13">
        <v>3702269.09</v>
      </c>
      <c r="E11" s="13"/>
      <c r="F11" s="13"/>
      <c r="G11" s="13">
        <v>3000000</v>
      </c>
      <c r="H11" s="13"/>
      <c r="I11" s="13"/>
      <c r="J11" s="13">
        <v>702269.09</v>
      </c>
      <c r="K11" s="13"/>
      <c r="L11" s="13"/>
    </row>
  </sheetData>
  <sheetProtection/>
  <mergeCells count="12">
    <mergeCell ref="G4:I4"/>
    <mergeCell ref="G3:L3"/>
    <mergeCell ref="D3:F3"/>
    <mergeCell ref="D4:D5"/>
    <mergeCell ref="A1:L1"/>
    <mergeCell ref="A2:A5"/>
    <mergeCell ref="B2:B5"/>
    <mergeCell ref="C2:C5"/>
    <mergeCell ref="D2:L2"/>
    <mergeCell ref="E4:E5"/>
    <mergeCell ref="F4:F5"/>
    <mergeCell ref="J4:L4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 topLeftCell="A1">
      <selection activeCell="A29" sqref="A29"/>
    </sheetView>
  </sheetViews>
  <sheetFormatPr defaultColWidth="9.140625" defaultRowHeight="12.75"/>
  <cols>
    <col min="1" max="1" width="39.28125" style="0" customWidth="1"/>
    <col min="2" max="2" width="19.421875" style="0" customWidth="1"/>
    <col min="3" max="3" width="33.8515625" style="0" customWidth="1"/>
  </cols>
  <sheetData>
    <row r="1" spans="1:3" ht="30.75" customHeight="1">
      <c r="A1" s="128" t="s">
        <v>177</v>
      </c>
      <c r="B1" s="128"/>
      <c r="C1" s="128"/>
    </row>
    <row r="2" spans="1:3" ht="25.5" customHeight="1">
      <c r="A2" s="166">
        <v>43466</v>
      </c>
      <c r="B2" s="129"/>
      <c r="C2" s="130"/>
    </row>
    <row r="3" spans="1:3" ht="36.75" customHeight="1">
      <c r="A3" s="131" t="s">
        <v>178</v>
      </c>
      <c r="B3" s="131"/>
      <c r="C3" s="132"/>
    </row>
    <row r="4" spans="1:3" ht="34.5" customHeight="1">
      <c r="A4" s="5" t="s">
        <v>0</v>
      </c>
      <c r="B4" s="5" t="s">
        <v>107</v>
      </c>
      <c r="C4" s="13" t="s">
        <v>179</v>
      </c>
    </row>
    <row r="5" spans="1:3" ht="15.75" customHeight="1">
      <c r="A5" s="57">
        <v>1</v>
      </c>
      <c r="B5" s="57">
        <v>2</v>
      </c>
      <c r="C5" s="5">
        <v>3</v>
      </c>
    </row>
    <row r="6" spans="1:8" ht="32.25" customHeight="1">
      <c r="A6" s="58" t="s">
        <v>161</v>
      </c>
      <c r="B6" s="62" t="s">
        <v>182</v>
      </c>
      <c r="C6" s="63"/>
      <c r="D6" s="6"/>
      <c r="E6" s="6"/>
      <c r="F6" s="6"/>
      <c r="G6" s="6"/>
      <c r="H6" s="6"/>
    </row>
    <row r="7" spans="1:8" ht="32.25" customHeight="1">
      <c r="A7" s="58" t="s">
        <v>162</v>
      </c>
      <c r="B7" s="62" t="s">
        <v>183</v>
      </c>
      <c r="C7" s="63"/>
      <c r="D7" s="6"/>
      <c r="E7" s="6"/>
      <c r="F7" s="6"/>
      <c r="G7" s="6"/>
      <c r="H7" s="6"/>
    </row>
    <row r="8" spans="1:8" ht="32.25" customHeight="1">
      <c r="A8" s="58" t="s">
        <v>180</v>
      </c>
      <c r="B8" s="62" t="s">
        <v>184</v>
      </c>
      <c r="C8" s="63"/>
      <c r="D8" s="6"/>
      <c r="E8" s="6"/>
      <c r="F8" s="6"/>
      <c r="G8" s="6"/>
      <c r="H8" s="6"/>
    </row>
    <row r="9" spans="1:8" ht="32.25" customHeight="1">
      <c r="A9" s="58" t="s">
        <v>204</v>
      </c>
      <c r="B9" s="62"/>
      <c r="C9" s="63"/>
      <c r="D9" s="6"/>
      <c r="E9" s="6"/>
      <c r="F9" s="6"/>
      <c r="G9" s="6"/>
      <c r="H9" s="6"/>
    </row>
    <row r="10" spans="1:8" ht="32.25" customHeight="1">
      <c r="A10" s="58" t="s">
        <v>181</v>
      </c>
      <c r="B10" s="62" t="s">
        <v>185</v>
      </c>
      <c r="C10" s="64"/>
      <c r="D10" s="6"/>
      <c r="E10" s="6"/>
      <c r="F10" s="6"/>
      <c r="G10" s="6"/>
      <c r="H10" s="6"/>
    </row>
    <row r="11" spans="1:8" ht="32.25" customHeight="1">
      <c r="A11" s="58" t="s">
        <v>204</v>
      </c>
      <c r="B11" s="13"/>
      <c r="C11" s="18"/>
      <c r="D11" s="6"/>
      <c r="E11" s="6"/>
      <c r="F11" s="6"/>
      <c r="G11" s="6"/>
      <c r="H11" s="6"/>
    </row>
    <row r="12" spans="1:8" ht="22.5" customHeight="1">
      <c r="A12" s="65"/>
      <c r="B12" s="65"/>
      <c r="C12" s="66"/>
      <c r="D12" s="6"/>
      <c r="E12" s="6"/>
      <c r="F12" s="6"/>
      <c r="G12" s="6"/>
      <c r="H12" s="6"/>
    </row>
    <row r="13" spans="1:8" ht="28.5" customHeight="1">
      <c r="A13" s="128" t="s">
        <v>186</v>
      </c>
      <c r="B13" s="128"/>
      <c r="C13" s="128"/>
      <c r="D13" s="6"/>
      <c r="E13" s="6"/>
      <c r="F13" s="6"/>
      <c r="G13" s="6"/>
      <c r="H13" s="6"/>
    </row>
    <row r="14" spans="1:8" ht="34.5" customHeight="1">
      <c r="A14" s="5" t="s">
        <v>0</v>
      </c>
      <c r="B14" s="5" t="s">
        <v>107</v>
      </c>
      <c r="C14" s="13" t="s">
        <v>187</v>
      </c>
      <c r="D14" s="6"/>
      <c r="E14" s="6"/>
      <c r="F14" s="6"/>
      <c r="G14" s="6"/>
      <c r="H14" s="6"/>
    </row>
    <row r="15" spans="1:8" ht="15.75" customHeight="1">
      <c r="A15" s="57">
        <v>1</v>
      </c>
      <c r="B15" s="57">
        <v>2</v>
      </c>
      <c r="C15" s="57">
        <v>3</v>
      </c>
      <c r="D15" s="6"/>
      <c r="E15" s="6"/>
      <c r="F15" s="6"/>
      <c r="G15" s="6"/>
      <c r="H15" s="6"/>
    </row>
    <row r="16" spans="1:8" ht="32.25" customHeight="1">
      <c r="A16" s="58" t="s">
        <v>188</v>
      </c>
      <c r="B16" s="62" t="s">
        <v>182</v>
      </c>
      <c r="C16" s="18"/>
      <c r="D16" s="6"/>
      <c r="E16" s="6"/>
      <c r="F16" s="6"/>
      <c r="G16" s="6"/>
      <c r="H16" s="6"/>
    </row>
    <row r="17" spans="1:8" ht="85.5" customHeight="1">
      <c r="A17" s="58" t="s">
        <v>189</v>
      </c>
      <c r="B17" s="62" t="s">
        <v>183</v>
      </c>
      <c r="C17" s="18"/>
      <c r="D17" s="6"/>
      <c r="E17" s="6"/>
      <c r="F17" s="6"/>
      <c r="G17" s="6"/>
      <c r="H17" s="6"/>
    </row>
    <row r="18" spans="1:8" ht="32.25" customHeight="1">
      <c r="A18" s="58" t="s">
        <v>190</v>
      </c>
      <c r="B18" s="62" t="s">
        <v>184</v>
      </c>
      <c r="C18" s="15"/>
      <c r="D18" s="6"/>
      <c r="E18" s="6"/>
      <c r="F18" s="6"/>
      <c r="G18" s="6"/>
      <c r="H18" s="6"/>
    </row>
    <row r="19" ht="12.75">
      <c r="C19" s="12"/>
    </row>
    <row r="20" ht="12.75">
      <c r="C20" s="12"/>
    </row>
    <row r="21" ht="12.75">
      <c r="A21" s="2"/>
    </row>
    <row r="22" spans="1:3" ht="15.75">
      <c r="A22" s="3" t="s">
        <v>4</v>
      </c>
      <c r="B22" s="68" t="s">
        <v>191</v>
      </c>
      <c r="C22" s="68" t="s">
        <v>225</v>
      </c>
    </row>
    <row r="23" spans="2:3" ht="12.75">
      <c r="B23" s="67" t="s">
        <v>5</v>
      </c>
      <c r="C23" s="67" t="s">
        <v>6</v>
      </c>
    </row>
    <row r="24" spans="1:3" ht="12.75">
      <c r="A24" s="2"/>
      <c r="B24" s="7"/>
      <c r="C24" s="8"/>
    </row>
    <row r="25" ht="12.75">
      <c r="A25" s="2"/>
    </row>
    <row r="26" spans="1:3" ht="15.75">
      <c r="A26" s="3" t="s">
        <v>7</v>
      </c>
      <c r="B26" s="68" t="s">
        <v>191</v>
      </c>
      <c r="C26" s="68" t="s">
        <v>226</v>
      </c>
    </row>
    <row r="27" spans="2:3" ht="12.75">
      <c r="B27" s="67" t="s">
        <v>5</v>
      </c>
      <c r="C27" s="67" t="s">
        <v>6</v>
      </c>
    </row>
    <row r="28" spans="1:3" ht="15.75">
      <c r="A28" s="3"/>
      <c r="B28" s="7"/>
      <c r="C28" s="8"/>
    </row>
    <row r="29" ht="15.75">
      <c r="A29" s="3"/>
    </row>
    <row r="30" spans="1:3" ht="15.75">
      <c r="A30" s="3" t="s">
        <v>8</v>
      </c>
      <c r="B30" s="68" t="s">
        <v>191</v>
      </c>
      <c r="C30" s="68" t="s">
        <v>226</v>
      </c>
    </row>
    <row r="31" spans="2:3" ht="12.75" customHeight="1">
      <c r="B31" s="67" t="s">
        <v>5</v>
      </c>
      <c r="C31" s="67" t="s">
        <v>6</v>
      </c>
    </row>
    <row r="32" spans="1:3" ht="15.75">
      <c r="A32" s="3"/>
      <c r="B32" s="9"/>
      <c r="C32" s="10"/>
    </row>
    <row r="33" spans="1:3" ht="15.75">
      <c r="A33" s="3" t="s">
        <v>27</v>
      </c>
      <c r="B33" s="9"/>
      <c r="C33" s="10"/>
    </row>
  </sheetData>
  <sheetProtection/>
  <mergeCells count="4">
    <mergeCell ref="A1:C1"/>
    <mergeCell ref="A2:C2"/>
    <mergeCell ref="A3:C3"/>
    <mergeCell ref="A13:C1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Визер</cp:lastModifiedBy>
  <cp:lastPrinted>2019-02-20T09:22:02Z</cp:lastPrinted>
  <dcterms:created xsi:type="dcterms:W3CDTF">1996-10-08T23:32:33Z</dcterms:created>
  <dcterms:modified xsi:type="dcterms:W3CDTF">2019-04-09T07:39:12Z</dcterms:modified>
  <cp:category/>
  <cp:version/>
  <cp:contentType/>
  <cp:contentStatus/>
</cp:coreProperties>
</file>